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778" firstSheet="3" activeTab="3"/>
  </bookViews>
  <sheets>
    <sheet name="00000000" sheetId="1" state="veryHidden" r:id="rId1"/>
    <sheet name="10000000" sheetId="2" state="veryHidden" r:id="rId2"/>
    <sheet name="20000000" sheetId="3" state="veryHidden" r:id="rId3"/>
    <sheet name="01-TKDD" sheetId="4" r:id="rId4"/>
    <sheet name="02-NN" sheetId="5" r:id="rId5"/>
    <sheet name="03-PhiNN" sheetId="6" r:id="rId6"/>
    <sheet name="04-DVHC" sheetId="7" r:id="rId7"/>
    <sheet name="5a-DGCTH" sheetId="8" r:id="rId8"/>
    <sheet name="10-ChuChuyen" sheetId="9" r:id="rId9"/>
    <sheet name="11-CoCau" sheetId="10" r:id="rId10"/>
    <sheet name="12-BienDong" sheetId="11" r:id="rId11"/>
    <sheet name="13-KHSDD" sheetId="12" r:id="rId12"/>
    <sheet name="BC_Bieu01" sheetId="13" r:id="rId13"/>
    <sheet name="BC_Bieu02" sheetId="14" r:id="rId14"/>
    <sheet name="BC_Bieu03" sheetId="15" r:id="rId15"/>
    <sheet name="BC_Bieu04" sheetId="16" r:id="rId16"/>
    <sheet name="copyB01qua" sheetId="17" r:id="rId17"/>
    <sheet name="CopyDLnayquaB10" sheetId="18" r:id="rId18"/>
  </sheets>
  <externalReferences>
    <externalReference r:id="rId21"/>
    <externalReference r:id="rId22"/>
    <externalReference r:id="rId23"/>
  </externalReferences>
  <definedNames>
    <definedName name="\T">#REF!</definedName>
    <definedName name="___________E99999">#REF!</definedName>
    <definedName name="___________NCL100">#REF!</definedName>
    <definedName name="___________NCL200">#REF!</definedName>
    <definedName name="___________NCL250">#REF!</definedName>
    <definedName name="___________nin190">#REF!</definedName>
    <definedName name="___________SN3">#REF!</definedName>
    <definedName name="___________TL3">#REF!</definedName>
    <definedName name="___________tz593">#REF!</definedName>
    <definedName name="___________VL100">#REF!</definedName>
    <definedName name="___________VL200">#REF!</definedName>
    <definedName name="___________VL250">#REF!</definedName>
    <definedName name="__________CON1">#REF!</definedName>
    <definedName name="__________CON2">#REF!</definedName>
    <definedName name="__________E99999">#REF!</definedName>
    <definedName name="__________lap1">#REF!</definedName>
    <definedName name="__________lap2">#REF!</definedName>
    <definedName name="__________NCL100">#REF!</definedName>
    <definedName name="__________NCL200">#REF!</definedName>
    <definedName name="__________NCL250">#REF!</definedName>
    <definedName name="__________NET2">#REF!</definedName>
    <definedName name="__________nin190">#REF!</definedName>
    <definedName name="__________SN3">#REF!</definedName>
    <definedName name="__________TL3">#REF!</definedName>
    <definedName name="__________tz593">#REF!</definedName>
    <definedName name="__________VL100">#REF!</definedName>
    <definedName name="__________VL200">#REF!</definedName>
    <definedName name="__________VL250">#REF!</definedName>
    <definedName name="_________a1" hidden="1">{"'Sheet1'!$L$16"}</definedName>
    <definedName name="_________a2" hidden="1">{"'Sheet1'!$L$16"}</definedName>
    <definedName name="_________atn1">#REF!</definedName>
    <definedName name="_________atn10">#REF!</definedName>
    <definedName name="_________atn2">#REF!</definedName>
    <definedName name="_________atn3">#REF!</definedName>
    <definedName name="_________atn4">#REF!</definedName>
    <definedName name="_________atn5">#REF!</definedName>
    <definedName name="_________atn6">#REF!</definedName>
    <definedName name="_________atn7">#REF!</definedName>
    <definedName name="_________atn8">#REF!</definedName>
    <definedName name="_________atn9">#REF!</definedName>
    <definedName name="_________boi1">#REF!</definedName>
    <definedName name="_________boi2">#REF!</definedName>
    <definedName name="_________BTM150">#REF!</definedName>
    <definedName name="_________BTM200">#REF!</definedName>
    <definedName name="_________BTM250">#REF!</definedName>
    <definedName name="_________BTM300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dc101">#REF!</definedName>
    <definedName name="_________cdc1019">#REF!</definedName>
    <definedName name="_________cdc102">#REF!</definedName>
    <definedName name="_________cdc1020">#REF!</definedName>
    <definedName name="_________cdc1021">#REF!</definedName>
    <definedName name="_________cdc1022">#REF!</definedName>
    <definedName name="_________cdc103">#REF!</definedName>
    <definedName name="_________cdc104">#REF!</definedName>
    <definedName name="_________cdc108">#REF!</definedName>
    <definedName name="_________cdc121">#REF!</definedName>
    <definedName name="_________cdc1219">#REF!</definedName>
    <definedName name="_________cdc122">#REF!</definedName>
    <definedName name="_________cdc1220">#REF!</definedName>
    <definedName name="_________cdc1221">#REF!</definedName>
    <definedName name="_________cdc1222">#REF!</definedName>
    <definedName name="_________cdc123">#REF!</definedName>
    <definedName name="_________cdc124">#REF!</definedName>
    <definedName name="_________cdc128">#REF!</definedName>
    <definedName name="_________cdc151">#REF!</definedName>
    <definedName name="_________cdc1519">#REF!</definedName>
    <definedName name="_________cdc152">#REF!</definedName>
    <definedName name="_________cdc1520">#REF!</definedName>
    <definedName name="_________cdc1521">#REF!</definedName>
    <definedName name="_________cdc1522">#REF!</definedName>
    <definedName name="_________cdc153">#REF!</definedName>
    <definedName name="_________cdc154">#REF!</definedName>
    <definedName name="_________cdc158">#REF!</definedName>
    <definedName name="_________cdc201">#REF!</definedName>
    <definedName name="_________cdc2019">#REF!</definedName>
    <definedName name="_________cdc202">#REF!</definedName>
    <definedName name="_________cdc2020">#REF!</definedName>
    <definedName name="_________cdc2021">#REF!</definedName>
    <definedName name="_________cdc2022">#REF!</definedName>
    <definedName name="_________cdc203">#REF!</definedName>
    <definedName name="_________cdc204">#REF!</definedName>
    <definedName name="_________cdc208">#REF!</definedName>
    <definedName name="_________cdc41">#REF!</definedName>
    <definedName name="_________cdc419">#REF!</definedName>
    <definedName name="_________cdc42">#REF!</definedName>
    <definedName name="_________cdc420">#REF!</definedName>
    <definedName name="_________cdc421">#REF!</definedName>
    <definedName name="_________cdc422">#REF!</definedName>
    <definedName name="_________cdc43">#REF!</definedName>
    <definedName name="_________cdc44">#REF!</definedName>
    <definedName name="_________cdc48">#REF!</definedName>
    <definedName name="_________cdc61">#REF!</definedName>
    <definedName name="_________cdc619">#REF!</definedName>
    <definedName name="_________cdc62">#REF!</definedName>
    <definedName name="_________cdc620">#REF!</definedName>
    <definedName name="_________cdc621">#REF!</definedName>
    <definedName name="_________cdc622">#REF!</definedName>
    <definedName name="_________cdc63">#REF!</definedName>
    <definedName name="_________cdc64">#REF!</definedName>
    <definedName name="_________cdc68">#REF!</definedName>
    <definedName name="_________cdc81">#REF!</definedName>
    <definedName name="_________cdc819">#REF!</definedName>
    <definedName name="_________cdc82">#REF!</definedName>
    <definedName name="_________cdc820">#REF!</definedName>
    <definedName name="_________cdc821">#REF!</definedName>
    <definedName name="_________cdc822">#REF!</definedName>
    <definedName name="_________cdc83">#REF!</definedName>
    <definedName name="_________cdc84">#REF!</definedName>
    <definedName name="_________cdc88">#REF!</definedName>
    <definedName name="_________cha1">#REF!</definedName>
    <definedName name="_________cha19">#REF!</definedName>
    <definedName name="_________cha2">#REF!</definedName>
    <definedName name="_________cha20">#REF!</definedName>
    <definedName name="_________cha21">#REF!</definedName>
    <definedName name="_________cha22">#REF!</definedName>
    <definedName name="_________cha3">#REF!</definedName>
    <definedName name="_________cha4">#REF!</definedName>
    <definedName name="_________cha8">#REF!</definedName>
    <definedName name="_________coc250">#REF!</definedName>
    <definedName name="_________coc300">#REF!</definedName>
    <definedName name="_________coc350">#REF!</definedName>
    <definedName name="_________CON1">#REF!</definedName>
    <definedName name="_________CON2">#REF!</definedName>
    <definedName name="_________cpd1">#REF!</definedName>
    <definedName name="_________cpd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da1">#REF!</definedName>
    <definedName name="_________dda19">#REF!</definedName>
    <definedName name="_________dda2">#REF!</definedName>
    <definedName name="_________dda20">#REF!</definedName>
    <definedName name="_________dda21">#REF!</definedName>
    <definedName name="_________dda22">#REF!</definedName>
    <definedName name="_________dda3">#REF!</definedName>
    <definedName name="_________dda4">#REF!</definedName>
    <definedName name="_________dda8">#REF!</definedName>
    <definedName name="_________ddn400">#REF!</definedName>
    <definedName name="_________ddn600">#REF!</definedName>
    <definedName name="_________deo1">#REF!</definedName>
    <definedName name="_________deo10">#REF!</definedName>
    <definedName name="_________deo2">#REF!</definedName>
    <definedName name="_________deo3">#REF!</definedName>
    <definedName name="_________deo4">#REF!</definedName>
    <definedName name="_________deo5">#REF!</definedName>
    <definedName name="_________deo6">#REF!</definedName>
    <definedName name="_________deo7">#REF!</definedName>
    <definedName name="_________deo8">#REF!</definedName>
    <definedName name="_________deo9">#REF!</definedName>
    <definedName name="_________E99999">#REF!</definedName>
    <definedName name="_________lap1">#REF!</definedName>
    <definedName name="_________lap2">#REF!</definedName>
    <definedName name="_________MAC12">#REF!</definedName>
    <definedName name="_________MAC46">#REF!</definedName>
    <definedName name="_________nc151">#REF!</definedName>
    <definedName name="_________NCL100">#REF!</definedName>
    <definedName name="_________NCL200">#REF!</definedName>
    <definedName name="_________NCL250">#REF!</definedName>
    <definedName name="_________NET2">#REF!</definedName>
    <definedName name="_________nin190">#REF!</definedName>
    <definedName name="_________NSO2" hidden="1">{"'Sheet1'!$L$16"}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at27">#REF!</definedName>
    <definedName name="_________Sat6">#REF!</definedName>
    <definedName name="_________sc1">#REF!</definedName>
    <definedName name="_________SC2">#REF!</definedName>
    <definedName name="_________sc3">#REF!</definedName>
    <definedName name="_________slg1">#REF!</definedName>
    <definedName name="_________slg101">#REF!</definedName>
    <definedName name="_________slg1019">#REF!</definedName>
    <definedName name="_________slg102">#REF!</definedName>
    <definedName name="_________slg1020">#REF!</definedName>
    <definedName name="_________slg1021">#REF!</definedName>
    <definedName name="_________slg1022">#REF!</definedName>
    <definedName name="_________slg103">#REF!</definedName>
    <definedName name="_________slg104">#REF!</definedName>
    <definedName name="_________slg108">#REF!</definedName>
    <definedName name="_________slg121">#REF!</definedName>
    <definedName name="_________slg1219">#REF!</definedName>
    <definedName name="_________slg122">#REF!</definedName>
    <definedName name="_________slg1220">#REF!</definedName>
    <definedName name="_________slg1221">#REF!</definedName>
    <definedName name="_________slg1222">#REF!</definedName>
    <definedName name="_________slg123">#REF!</definedName>
    <definedName name="_________slg124">#REF!</definedName>
    <definedName name="_________slg128">#REF!</definedName>
    <definedName name="_________slg151">#REF!</definedName>
    <definedName name="_________slg1519">#REF!</definedName>
    <definedName name="_________slg152">#REF!</definedName>
    <definedName name="_________slg1520">#REF!</definedName>
    <definedName name="_________slg1521">#REF!</definedName>
    <definedName name="_________slg1522">#REF!</definedName>
    <definedName name="_________slg153">#REF!</definedName>
    <definedName name="_________slg154">#REF!</definedName>
    <definedName name="_________slg158">#REF!</definedName>
    <definedName name="_________slg2">#REF!</definedName>
    <definedName name="_________slg201">#REF!</definedName>
    <definedName name="_________slg2019">#REF!</definedName>
    <definedName name="_________slg202">#REF!</definedName>
    <definedName name="_________slg2020">#REF!</definedName>
    <definedName name="_________slg2021">#REF!</definedName>
    <definedName name="_________slg2022">#REF!</definedName>
    <definedName name="_________slg203">#REF!</definedName>
    <definedName name="_________slg204">#REF!</definedName>
    <definedName name="_________slg208">#REF!</definedName>
    <definedName name="_________slg3">#REF!</definedName>
    <definedName name="_________slg4">#REF!</definedName>
    <definedName name="_________slg41">#REF!</definedName>
    <definedName name="_________slg419">#REF!</definedName>
    <definedName name="_________slg42">#REF!</definedName>
    <definedName name="_________slg420">#REF!</definedName>
    <definedName name="_________slg421">#REF!</definedName>
    <definedName name="_________slg422">#REF!</definedName>
    <definedName name="_________slg43">#REF!</definedName>
    <definedName name="_________slg44">#REF!</definedName>
    <definedName name="_________slg48">#REF!</definedName>
    <definedName name="_________slg5">#REF!</definedName>
    <definedName name="_________slg6">#REF!</definedName>
    <definedName name="_________slg61">#REF!</definedName>
    <definedName name="_________slg619">#REF!</definedName>
    <definedName name="_________slg62">#REF!</definedName>
    <definedName name="_________slg620">#REF!</definedName>
    <definedName name="_________slg621">#REF!</definedName>
    <definedName name="_________slg622">#REF!</definedName>
    <definedName name="_________slg63">#REF!</definedName>
    <definedName name="_________slg64">#REF!</definedName>
    <definedName name="_________slg68">#REF!</definedName>
    <definedName name="_________slg81">#REF!</definedName>
    <definedName name="_________slg819">#REF!</definedName>
    <definedName name="_________slg82">#REF!</definedName>
    <definedName name="_________slg820">#REF!</definedName>
    <definedName name="_________slg821">#REF!</definedName>
    <definedName name="_________slg822">#REF!</definedName>
    <definedName name="_________slg83">#REF!</definedName>
    <definedName name="_________slg84">#REF!</definedName>
    <definedName name="_________slg88">#REF!</definedName>
    <definedName name="_________slh101">#REF!</definedName>
    <definedName name="_________slh1019">#REF!</definedName>
    <definedName name="_________slh102">#REF!</definedName>
    <definedName name="_________slh1020">#REF!</definedName>
    <definedName name="_________slh1021">#REF!</definedName>
    <definedName name="_________slh1022">#REF!</definedName>
    <definedName name="_________slh103">#REF!</definedName>
    <definedName name="_________slh104">#REF!</definedName>
    <definedName name="_________slh108">#REF!</definedName>
    <definedName name="_________slh121">#REF!</definedName>
    <definedName name="_________slh1219">#REF!</definedName>
    <definedName name="_________slh122">#REF!</definedName>
    <definedName name="_________slh1220">#REF!</definedName>
    <definedName name="_________slh1221">#REF!</definedName>
    <definedName name="_________slh1222">#REF!</definedName>
    <definedName name="_________slh123">#REF!</definedName>
    <definedName name="_________slh124">#REF!</definedName>
    <definedName name="_________slh128">#REF!</definedName>
    <definedName name="_________slh151">#REF!</definedName>
    <definedName name="_________slh1519">#REF!</definedName>
    <definedName name="_________slh152">#REF!</definedName>
    <definedName name="_________slh1520">#REF!</definedName>
    <definedName name="_________slh1521">#REF!</definedName>
    <definedName name="_________slh1522">#REF!</definedName>
    <definedName name="_________slh153">#REF!</definedName>
    <definedName name="_________slh154">#REF!</definedName>
    <definedName name="_________slh158">#REF!</definedName>
    <definedName name="_________slh201">#REF!</definedName>
    <definedName name="_________slh2019">#REF!</definedName>
    <definedName name="_________slh202">#REF!</definedName>
    <definedName name="_________slh2020">#REF!</definedName>
    <definedName name="_________slh2021">#REF!</definedName>
    <definedName name="_________slh2022">#REF!</definedName>
    <definedName name="_________slh203">#REF!</definedName>
    <definedName name="_________slh204">#REF!</definedName>
    <definedName name="_________slh208">#REF!</definedName>
    <definedName name="_________slh41">#REF!</definedName>
    <definedName name="_________slh419">#REF!</definedName>
    <definedName name="_________slh42">#REF!</definedName>
    <definedName name="_________slh420">#REF!</definedName>
    <definedName name="_________slh421">#REF!</definedName>
    <definedName name="_________slh422">#REF!</definedName>
    <definedName name="_________slh43">#REF!</definedName>
    <definedName name="_________slh44">#REF!</definedName>
    <definedName name="_________slh48">#REF!</definedName>
    <definedName name="_________slh61">#REF!</definedName>
    <definedName name="_________slh619">#REF!</definedName>
    <definedName name="_________slh62">#REF!</definedName>
    <definedName name="_________slh620">#REF!</definedName>
    <definedName name="_________slh621">#REF!</definedName>
    <definedName name="_________slh622">#REF!</definedName>
    <definedName name="_________slh63">#REF!</definedName>
    <definedName name="_________slh64">#REF!</definedName>
    <definedName name="_________slh68">#REF!</definedName>
    <definedName name="_________slh81">#REF!</definedName>
    <definedName name="_________slh819">#REF!</definedName>
    <definedName name="_________slh82">#REF!</definedName>
    <definedName name="_________slh820">#REF!</definedName>
    <definedName name="_________slh821">#REF!</definedName>
    <definedName name="_________slh822">#REF!</definedName>
    <definedName name="_________slh83">#REF!</definedName>
    <definedName name="_________slh84">#REF!</definedName>
    <definedName name="_________slh88">#REF!</definedName>
    <definedName name="_________SN3">#REF!</definedName>
    <definedName name="_________tct5">#REF!</definedName>
    <definedName name="_________tg427">#REF!</definedName>
    <definedName name="_________TH20">#REF!</definedName>
    <definedName name="_________TL1">#REF!</definedName>
    <definedName name="_________TL2">#REF!</definedName>
    <definedName name="_________TL3">#REF!</definedName>
    <definedName name="_________TLA120">#REF!</definedName>
    <definedName name="_________TLA35">#REF!</definedName>
    <definedName name="_________TLA50">#REF!</definedName>
    <definedName name="_________TLA70">#REF!</definedName>
    <definedName name="_________TLA95">#REF!</definedName>
    <definedName name="_________tz593">#REF!</definedName>
    <definedName name="_________VL100">#REF!</definedName>
    <definedName name="_________VL200">#REF!</definedName>
    <definedName name="_________VL250">#REF!</definedName>
    <definedName name="________a1" hidden="1">{"'Sheet1'!$L$16"}</definedName>
    <definedName name="________a2" hidden="1">{"'Sheet1'!$L$16"}</definedName>
    <definedName name="________atn1">#REF!</definedName>
    <definedName name="________atn10">#REF!</definedName>
    <definedName name="________atn2">#REF!</definedName>
    <definedName name="________atn3">#REF!</definedName>
    <definedName name="________atn4">#REF!</definedName>
    <definedName name="________atn5">#REF!</definedName>
    <definedName name="________atn6">#REF!</definedName>
    <definedName name="________atn7">#REF!</definedName>
    <definedName name="________atn8">#REF!</definedName>
    <definedName name="________atn9">#REF!</definedName>
    <definedName name="________boi1">#REF!</definedName>
    <definedName name="________boi2">#REF!</definedName>
    <definedName name="________BTM150">#REF!</definedName>
    <definedName name="________BTM200">#REF!</definedName>
    <definedName name="________BTM250">#REF!</definedName>
    <definedName name="________BTM300">#REF!</definedName>
    <definedName name="________cao1">#REF!</definedName>
    <definedName name="________cao2">#REF!</definedName>
    <definedName name="________cao3">#REF!</definedName>
    <definedName name="________cao4">#REF!</definedName>
    <definedName name="________cao5">#REF!</definedName>
    <definedName name="________cao6">#REF!</definedName>
    <definedName name="________cdc101">#REF!</definedName>
    <definedName name="________cdc1019">#REF!</definedName>
    <definedName name="________cdc102">#REF!</definedName>
    <definedName name="________cdc1020">#REF!</definedName>
    <definedName name="________cdc1021">#REF!</definedName>
    <definedName name="________cdc1022">#REF!</definedName>
    <definedName name="________cdc103">#REF!</definedName>
    <definedName name="________cdc104">#REF!</definedName>
    <definedName name="________cdc108">#REF!</definedName>
    <definedName name="________cdc121">#REF!</definedName>
    <definedName name="________cdc1219">#REF!</definedName>
    <definedName name="________cdc122">#REF!</definedName>
    <definedName name="________cdc1220">#REF!</definedName>
    <definedName name="________cdc1221">#REF!</definedName>
    <definedName name="________cdc1222">#REF!</definedName>
    <definedName name="________cdc123">#REF!</definedName>
    <definedName name="________cdc124">#REF!</definedName>
    <definedName name="________cdc128">#REF!</definedName>
    <definedName name="________cdc151">#REF!</definedName>
    <definedName name="________cdc1519">#REF!</definedName>
    <definedName name="________cdc152">#REF!</definedName>
    <definedName name="________cdc1520">#REF!</definedName>
    <definedName name="________cdc1521">#REF!</definedName>
    <definedName name="________cdc1522">#REF!</definedName>
    <definedName name="________cdc153">#REF!</definedName>
    <definedName name="________cdc154">#REF!</definedName>
    <definedName name="________cdc158">#REF!</definedName>
    <definedName name="________cdc201">#REF!</definedName>
    <definedName name="________cdc2019">#REF!</definedName>
    <definedName name="________cdc202">#REF!</definedName>
    <definedName name="________cdc2020">#REF!</definedName>
    <definedName name="________cdc2021">#REF!</definedName>
    <definedName name="________cdc2022">#REF!</definedName>
    <definedName name="________cdc203">#REF!</definedName>
    <definedName name="________cdc204">#REF!</definedName>
    <definedName name="________cdc208">#REF!</definedName>
    <definedName name="________cdc41">#REF!</definedName>
    <definedName name="________cdc419">#REF!</definedName>
    <definedName name="________cdc42">#REF!</definedName>
    <definedName name="________cdc420">#REF!</definedName>
    <definedName name="________cdc421">#REF!</definedName>
    <definedName name="________cdc422">#REF!</definedName>
    <definedName name="________cdc43">#REF!</definedName>
    <definedName name="________cdc44">#REF!</definedName>
    <definedName name="________cdc48">#REF!</definedName>
    <definedName name="________cdc61">#REF!</definedName>
    <definedName name="________cdc619">#REF!</definedName>
    <definedName name="________cdc62">#REF!</definedName>
    <definedName name="________cdc620">#REF!</definedName>
    <definedName name="________cdc621">#REF!</definedName>
    <definedName name="________cdc622">#REF!</definedName>
    <definedName name="________cdc63">#REF!</definedName>
    <definedName name="________cdc64">#REF!</definedName>
    <definedName name="________cdc68">#REF!</definedName>
    <definedName name="________cdc81">#REF!</definedName>
    <definedName name="________cdc819">#REF!</definedName>
    <definedName name="________cdc82">#REF!</definedName>
    <definedName name="________cdc820">#REF!</definedName>
    <definedName name="________cdc821">#REF!</definedName>
    <definedName name="________cdc822">#REF!</definedName>
    <definedName name="________cdc83">#REF!</definedName>
    <definedName name="________cdc84">#REF!</definedName>
    <definedName name="________cdc88">#REF!</definedName>
    <definedName name="________cha1">#REF!</definedName>
    <definedName name="________cha19">#REF!</definedName>
    <definedName name="________cha2">#REF!</definedName>
    <definedName name="________cha20">#REF!</definedName>
    <definedName name="________cha21">#REF!</definedName>
    <definedName name="________cha22">#REF!</definedName>
    <definedName name="________cha3">#REF!</definedName>
    <definedName name="________cha4">#REF!</definedName>
    <definedName name="________cha8">#REF!</definedName>
    <definedName name="________coc250">#REF!</definedName>
    <definedName name="________coc300">#REF!</definedName>
    <definedName name="________coc350">#REF!</definedName>
    <definedName name="________CON1">#REF!</definedName>
    <definedName name="________CON2">#REF!</definedName>
    <definedName name="________cpd1">#REF!</definedName>
    <definedName name="________cpd2">#REF!</definedName>
    <definedName name="________dai1">#REF!</definedName>
    <definedName name="________dai2">#REF!</definedName>
    <definedName name="________dai3">#REF!</definedName>
    <definedName name="________dai4">#REF!</definedName>
    <definedName name="________dai5">#REF!</definedName>
    <definedName name="________dai6">#REF!</definedName>
    <definedName name="________dan1">#REF!</definedName>
    <definedName name="________dan2">#REF!</definedName>
    <definedName name="________dda1">#REF!</definedName>
    <definedName name="________dda19">#REF!</definedName>
    <definedName name="________dda2">#REF!</definedName>
    <definedName name="________dda20">#REF!</definedName>
    <definedName name="________dda21">#REF!</definedName>
    <definedName name="________dda22">#REF!</definedName>
    <definedName name="________dda3">#REF!</definedName>
    <definedName name="________dda4">#REF!</definedName>
    <definedName name="________dda8">#REF!</definedName>
    <definedName name="________ddn400">#REF!</definedName>
    <definedName name="________ddn600">#REF!</definedName>
    <definedName name="________deo1">#REF!</definedName>
    <definedName name="________deo10">#REF!</definedName>
    <definedName name="________deo2">#REF!</definedName>
    <definedName name="________deo3">#REF!</definedName>
    <definedName name="________deo4">#REF!</definedName>
    <definedName name="________deo5">#REF!</definedName>
    <definedName name="________deo6">#REF!</definedName>
    <definedName name="________deo7">#REF!</definedName>
    <definedName name="________deo8">#REF!</definedName>
    <definedName name="________deo9">#REF!</definedName>
    <definedName name="________E99999">#REF!</definedName>
    <definedName name="________lap1">#REF!</definedName>
    <definedName name="________lap2">#REF!</definedName>
    <definedName name="________MAC12">#REF!</definedName>
    <definedName name="________MAC46">#REF!</definedName>
    <definedName name="________nc151">#REF!</definedName>
    <definedName name="________NCL100">#REF!</definedName>
    <definedName name="________NCL200">#REF!</definedName>
    <definedName name="________NCL250">#REF!</definedName>
    <definedName name="________NET2">#REF!</definedName>
    <definedName name="________nin190">#REF!</definedName>
    <definedName name="________NSO2" hidden="1">{"'Sheet1'!$L$16"}</definedName>
    <definedName name="________phi10">#REF!</definedName>
    <definedName name="________phi12">#REF!</definedName>
    <definedName name="________phi14">#REF!</definedName>
    <definedName name="________phi16">#REF!</definedName>
    <definedName name="________phi18">#REF!</definedName>
    <definedName name="________phi20">#REF!</definedName>
    <definedName name="________phi22">#REF!</definedName>
    <definedName name="________phi25">#REF!</definedName>
    <definedName name="________phi28">#REF!</definedName>
    <definedName name="________phi6">#REF!</definedName>
    <definedName name="________phi8">#REF!</definedName>
    <definedName name="________Sat27">#REF!</definedName>
    <definedName name="________Sat6">#REF!</definedName>
    <definedName name="________sc1">#REF!</definedName>
    <definedName name="________SC2">#REF!</definedName>
    <definedName name="________sc3">#REF!</definedName>
    <definedName name="________slg1">#REF!</definedName>
    <definedName name="________slg101">#REF!</definedName>
    <definedName name="________slg1019">#REF!</definedName>
    <definedName name="________slg102">#REF!</definedName>
    <definedName name="________slg1020">#REF!</definedName>
    <definedName name="________slg1021">#REF!</definedName>
    <definedName name="________slg1022">#REF!</definedName>
    <definedName name="________slg103">#REF!</definedName>
    <definedName name="________slg104">#REF!</definedName>
    <definedName name="________slg108">#REF!</definedName>
    <definedName name="________slg121">#REF!</definedName>
    <definedName name="________slg1219">#REF!</definedName>
    <definedName name="________slg122">#REF!</definedName>
    <definedName name="________slg1220">#REF!</definedName>
    <definedName name="________slg1221">#REF!</definedName>
    <definedName name="________slg1222">#REF!</definedName>
    <definedName name="________slg123">#REF!</definedName>
    <definedName name="________slg124">#REF!</definedName>
    <definedName name="________slg128">#REF!</definedName>
    <definedName name="________slg151">#REF!</definedName>
    <definedName name="________slg1519">#REF!</definedName>
    <definedName name="________slg152">#REF!</definedName>
    <definedName name="________slg1520">#REF!</definedName>
    <definedName name="________slg1521">#REF!</definedName>
    <definedName name="________slg1522">#REF!</definedName>
    <definedName name="________slg153">#REF!</definedName>
    <definedName name="________slg154">#REF!</definedName>
    <definedName name="________slg158">#REF!</definedName>
    <definedName name="________slg2">#REF!</definedName>
    <definedName name="________slg201">#REF!</definedName>
    <definedName name="________slg2019">#REF!</definedName>
    <definedName name="________slg202">#REF!</definedName>
    <definedName name="________slg2020">#REF!</definedName>
    <definedName name="________slg2021">#REF!</definedName>
    <definedName name="________slg2022">#REF!</definedName>
    <definedName name="________slg203">#REF!</definedName>
    <definedName name="________slg204">#REF!</definedName>
    <definedName name="________slg208">#REF!</definedName>
    <definedName name="________slg3">#REF!</definedName>
    <definedName name="________slg4">#REF!</definedName>
    <definedName name="________slg41">#REF!</definedName>
    <definedName name="________slg419">#REF!</definedName>
    <definedName name="________slg42">#REF!</definedName>
    <definedName name="________slg420">#REF!</definedName>
    <definedName name="________slg421">#REF!</definedName>
    <definedName name="________slg422">#REF!</definedName>
    <definedName name="________slg43">#REF!</definedName>
    <definedName name="________slg44">#REF!</definedName>
    <definedName name="________slg48">#REF!</definedName>
    <definedName name="________slg5">#REF!</definedName>
    <definedName name="________slg6">#REF!</definedName>
    <definedName name="________slg61">#REF!</definedName>
    <definedName name="________slg619">#REF!</definedName>
    <definedName name="________slg62">#REF!</definedName>
    <definedName name="________slg620">#REF!</definedName>
    <definedName name="________slg621">#REF!</definedName>
    <definedName name="________slg622">#REF!</definedName>
    <definedName name="________slg63">#REF!</definedName>
    <definedName name="________slg64">#REF!</definedName>
    <definedName name="________slg68">#REF!</definedName>
    <definedName name="________slg81">#REF!</definedName>
    <definedName name="________slg819">#REF!</definedName>
    <definedName name="________slg82">#REF!</definedName>
    <definedName name="________slg820">#REF!</definedName>
    <definedName name="________slg821">#REF!</definedName>
    <definedName name="________slg822">#REF!</definedName>
    <definedName name="________slg83">#REF!</definedName>
    <definedName name="________slg84">#REF!</definedName>
    <definedName name="________slg88">#REF!</definedName>
    <definedName name="________slh101">#REF!</definedName>
    <definedName name="________slh1019">#REF!</definedName>
    <definedName name="________slh102">#REF!</definedName>
    <definedName name="________slh1020">#REF!</definedName>
    <definedName name="________slh1021">#REF!</definedName>
    <definedName name="________slh1022">#REF!</definedName>
    <definedName name="________slh103">#REF!</definedName>
    <definedName name="________slh104">#REF!</definedName>
    <definedName name="________slh108">#REF!</definedName>
    <definedName name="________slh121">#REF!</definedName>
    <definedName name="________slh1219">#REF!</definedName>
    <definedName name="________slh122">#REF!</definedName>
    <definedName name="________slh1220">#REF!</definedName>
    <definedName name="________slh1221">#REF!</definedName>
    <definedName name="________slh1222">#REF!</definedName>
    <definedName name="________slh123">#REF!</definedName>
    <definedName name="________slh124">#REF!</definedName>
    <definedName name="________slh128">#REF!</definedName>
    <definedName name="________slh151">#REF!</definedName>
    <definedName name="________slh1519">#REF!</definedName>
    <definedName name="________slh152">#REF!</definedName>
    <definedName name="________slh1520">#REF!</definedName>
    <definedName name="________slh1521">#REF!</definedName>
    <definedName name="________slh1522">#REF!</definedName>
    <definedName name="________slh153">#REF!</definedName>
    <definedName name="________slh154">#REF!</definedName>
    <definedName name="________slh158">#REF!</definedName>
    <definedName name="________slh201">#REF!</definedName>
    <definedName name="________slh2019">#REF!</definedName>
    <definedName name="________slh202">#REF!</definedName>
    <definedName name="________slh2020">#REF!</definedName>
    <definedName name="________slh2021">#REF!</definedName>
    <definedName name="________slh2022">#REF!</definedName>
    <definedName name="________slh203">#REF!</definedName>
    <definedName name="________slh204">#REF!</definedName>
    <definedName name="________slh208">#REF!</definedName>
    <definedName name="________slh41">#REF!</definedName>
    <definedName name="________slh419">#REF!</definedName>
    <definedName name="________slh42">#REF!</definedName>
    <definedName name="________slh420">#REF!</definedName>
    <definedName name="________slh421">#REF!</definedName>
    <definedName name="________slh422">#REF!</definedName>
    <definedName name="________slh43">#REF!</definedName>
    <definedName name="________slh44">#REF!</definedName>
    <definedName name="________slh48">#REF!</definedName>
    <definedName name="________slh61">#REF!</definedName>
    <definedName name="________slh619">#REF!</definedName>
    <definedName name="________slh62">#REF!</definedName>
    <definedName name="________slh620">#REF!</definedName>
    <definedName name="________slh621">#REF!</definedName>
    <definedName name="________slh622">#REF!</definedName>
    <definedName name="________slh63">#REF!</definedName>
    <definedName name="________slh64">#REF!</definedName>
    <definedName name="________slh68">#REF!</definedName>
    <definedName name="________slh81">#REF!</definedName>
    <definedName name="________slh819">#REF!</definedName>
    <definedName name="________slh82">#REF!</definedName>
    <definedName name="________slh820">#REF!</definedName>
    <definedName name="________slh821">#REF!</definedName>
    <definedName name="________slh822">#REF!</definedName>
    <definedName name="________slh83">#REF!</definedName>
    <definedName name="________slh84">#REF!</definedName>
    <definedName name="________slh88">#REF!</definedName>
    <definedName name="________SN3">#REF!</definedName>
    <definedName name="________tct5">#REF!</definedName>
    <definedName name="________tg427">#REF!</definedName>
    <definedName name="________TH20">#REF!</definedName>
    <definedName name="________TL1">#REF!</definedName>
    <definedName name="________TL2">#REF!</definedName>
    <definedName name="________TL3">#REF!</definedName>
    <definedName name="________TLA120">#REF!</definedName>
    <definedName name="________TLA35">#REF!</definedName>
    <definedName name="________TLA50">#REF!</definedName>
    <definedName name="________TLA70">#REF!</definedName>
    <definedName name="________TLA95">#REF!</definedName>
    <definedName name="________tz593">#REF!</definedName>
    <definedName name="________VL100">#REF!</definedName>
    <definedName name="________VL200">#REF!</definedName>
    <definedName name="________VL250">#REF!</definedName>
    <definedName name="_______a1" hidden="1">{"'Sheet1'!$L$16"}</definedName>
    <definedName name="_______a2" hidden="1">{"'Sheet1'!$L$16"}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boi1">#REF!</definedName>
    <definedName name="_______boi2">#REF!</definedName>
    <definedName name="_______BTM150">#REF!</definedName>
    <definedName name="_______BTM200">#REF!</definedName>
    <definedName name="_______BTM250">#REF!</definedName>
    <definedName name="_______BTM300">#REF!</definedName>
    <definedName name="_______cao1">#REF!</definedName>
    <definedName name="_______cao2">#REF!</definedName>
    <definedName name="_______cao3">#REF!</definedName>
    <definedName name="_______cao4">#REF!</definedName>
    <definedName name="_______cao5">#REF!</definedName>
    <definedName name="_______cao6">#REF!</definedName>
    <definedName name="_______cdc101">#REF!</definedName>
    <definedName name="_______cdc1019">#REF!</definedName>
    <definedName name="_______cdc102">#REF!</definedName>
    <definedName name="_______cdc1020">#REF!</definedName>
    <definedName name="_______cdc1021">#REF!</definedName>
    <definedName name="_______cdc1022">#REF!</definedName>
    <definedName name="_______cdc103">#REF!</definedName>
    <definedName name="_______cdc104">#REF!</definedName>
    <definedName name="_______cdc108">#REF!</definedName>
    <definedName name="_______cdc121">#REF!</definedName>
    <definedName name="_______cdc1219">#REF!</definedName>
    <definedName name="_______cdc122">#REF!</definedName>
    <definedName name="_______cdc1220">#REF!</definedName>
    <definedName name="_______cdc1221">#REF!</definedName>
    <definedName name="_______cdc1222">#REF!</definedName>
    <definedName name="_______cdc123">#REF!</definedName>
    <definedName name="_______cdc124">#REF!</definedName>
    <definedName name="_______cdc128">#REF!</definedName>
    <definedName name="_______cdc151">#REF!</definedName>
    <definedName name="_______cdc1519">#REF!</definedName>
    <definedName name="_______cdc152">#REF!</definedName>
    <definedName name="_______cdc1520">#REF!</definedName>
    <definedName name="_______cdc1521">#REF!</definedName>
    <definedName name="_______cdc1522">#REF!</definedName>
    <definedName name="_______cdc153">#REF!</definedName>
    <definedName name="_______cdc154">#REF!</definedName>
    <definedName name="_______cdc158">#REF!</definedName>
    <definedName name="_______cdc201">#REF!</definedName>
    <definedName name="_______cdc2019">#REF!</definedName>
    <definedName name="_______cdc202">#REF!</definedName>
    <definedName name="_______cdc2020">#REF!</definedName>
    <definedName name="_______cdc2021">#REF!</definedName>
    <definedName name="_______cdc2022">#REF!</definedName>
    <definedName name="_______cdc203">#REF!</definedName>
    <definedName name="_______cdc204">#REF!</definedName>
    <definedName name="_______cdc208">#REF!</definedName>
    <definedName name="_______cdc41">#REF!</definedName>
    <definedName name="_______cdc419">#REF!</definedName>
    <definedName name="_______cdc42">#REF!</definedName>
    <definedName name="_______cdc420">#REF!</definedName>
    <definedName name="_______cdc421">#REF!</definedName>
    <definedName name="_______cdc422">#REF!</definedName>
    <definedName name="_______cdc43">#REF!</definedName>
    <definedName name="_______cdc44">#REF!</definedName>
    <definedName name="_______cdc48">#REF!</definedName>
    <definedName name="_______cdc61">#REF!</definedName>
    <definedName name="_______cdc619">#REF!</definedName>
    <definedName name="_______cdc62">#REF!</definedName>
    <definedName name="_______cdc620">#REF!</definedName>
    <definedName name="_______cdc621">#REF!</definedName>
    <definedName name="_______cdc622">#REF!</definedName>
    <definedName name="_______cdc63">#REF!</definedName>
    <definedName name="_______cdc64">#REF!</definedName>
    <definedName name="_______cdc68">#REF!</definedName>
    <definedName name="_______cdc81">#REF!</definedName>
    <definedName name="_______cdc819">#REF!</definedName>
    <definedName name="_______cdc82">#REF!</definedName>
    <definedName name="_______cdc820">#REF!</definedName>
    <definedName name="_______cdc821">#REF!</definedName>
    <definedName name="_______cdc822">#REF!</definedName>
    <definedName name="_______cdc83">#REF!</definedName>
    <definedName name="_______cdc84">#REF!</definedName>
    <definedName name="_______cdc88">#REF!</definedName>
    <definedName name="_______cha1">#REF!</definedName>
    <definedName name="_______cha19">#REF!</definedName>
    <definedName name="_______cha2">#REF!</definedName>
    <definedName name="_______cha20">#REF!</definedName>
    <definedName name="_______cha21">#REF!</definedName>
    <definedName name="_______cha22">#REF!</definedName>
    <definedName name="_______cha3">#REF!</definedName>
    <definedName name="_______cha4">#REF!</definedName>
    <definedName name="_______cha8">#REF!</definedName>
    <definedName name="_______coc250">#REF!</definedName>
    <definedName name="_______coc300">#REF!</definedName>
    <definedName name="_______coc350">#REF!</definedName>
    <definedName name="_______CON1">#REF!</definedName>
    <definedName name="_______CON2">#REF!</definedName>
    <definedName name="_______cpd1">#REF!</definedName>
    <definedName name="_______cpd2">#REF!</definedName>
    <definedName name="_______dai1">#REF!</definedName>
    <definedName name="_______dai2">#REF!</definedName>
    <definedName name="_______dai3">#REF!</definedName>
    <definedName name="_______dai4">#REF!</definedName>
    <definedName name="_______dai5">#REF!</definedName>
    <definedName name="_______dai6">#REF!</definedName>
    <definedName name="_______dan1">#REF!</definedName>
    <definedName name="_______dan2">#REF!</definedName>
    <definedName name="_______dda1">#REF!</definedName>
    <definedName name="_______dda19">#REF!</definedName>
    <definedName name="_______dda2">#REF!</definedName>
    <definedName name="_______dda20">#REF!</definedName>
    <definedName name="_______dda21">#REF!</definedName>
    <definedName name="_______dda22">#REF!</definedName>
    <definedName name="_______dda3">#REF!</definedName>
    <definedName name="_______dda4">#REF!</definedName>
    <definedName name="_______dda8">#REF!</definedName>
    <definedName name="_______ddn400">#REF!</definedName>
    <definedName name="_______ddn600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lap1">#REF!</definedName>
    <definedName name="_______lap2">#REF!</definedName>
    <definedName name="_______MAC12">#REF!</definedName>
    <definedName name="_______MAC46">#REF!</definedName>
    <definedName name="_______nc151">#REF!</definedName>
    <definedName name="_______NET2">#REF!</definedName>
    <definedName name="_______NSO2" hidden="1">{"'Sheet1'!$L$16"}</definedName>
    <definedName name="_______phi10">#REF!</definedName>
    <definedName name="_______phi12">#REF!</definedName>
    <definedName name="_______phi14">#REF!</definedName>
    <definedName name="_______phi16">#REF!</definedName>
    <definedName name="_______phi18">#REF!</definedName>
    <definedName name="_______phi20">#REF!</definedName>
    <definedName name="_______phi22">#REF!</definedName>
    <definedName name="_______phi25">#REF!</definedName>
    <definedName name="_______phi28">#REF!</definedName>
    <definedName name="_______phi6">#REF!</definedName>
    <definedName name="_______phi8">#REF!</definedName>
    <definedName name="_______Sat27">#REF!</definedName>
    <definedName name="_______Sat6">#REF!</definedName>
    <definedName name="_______sc1">#REF!</definedName>
    <definedName name="_______SC2">#REF!</definedName>
    <definedName name="_______sc3">#REF!</definedName>
    <definedName name="_______slg1">#REF!</definedName>
    <definedName name="_______slg101">#REF!</definedName>
    <definedName name="_______slg1019">#REF!</definedName>
    <definedName name="_______slg102">#REF!</definedName>
    <definedName name="_______slg1020">#REF!</definedName>
    <definedName name="_______slg1021">#REF!</definedName>
    <definedName name="_______slg1022">#REF!</definedName>
    <definedName name="_______slg103">#REF!</definedName>
    <definedName name="_______slg104">#REF!</definedName>
    <definedName name="_______slg108">#REF!</definedName>
    <definedName name="_______slg121">#REF!</definedName>
    <definedName name="_______slg1219">#REF!</definedName>
    <definedName name="_______slg122">#REF!</definedName>
    <definedName name="_______slg1220">#REF!</definedName>
    <definedName name="_______slg1221">#REF!</definedName>
    <definedName name="_______slg1222">#REF!</definedName>
    <definedName name="_______slg123">#REF!</definedName>
    <definedName name="_______slg124">#REF!</definedName>
    <definedName name="_______slg128">#REF!</definedName>
    <definedName name="_______slg151">#REF!</definedName>
    <definedName name="_______slg1519">#REF!</definedName>
    <definedName name="_______slg152">#REF!</definedName>
    <definedName name="_______slg1520">#REF!</definedName>
    <definedName name="_______slg1521">#REF!</definedName>
    <definedName name="_______slg1522">#REF!</definedName>
    <definedName name="_______slg153">#REF!</definedName>
    <definedName name="_______slg154">#REF!</definedName>
    <definedName name="_______slg158">#REF!</definedName>
    <definedName name="_______slg2">#REF!</definedName>
    <definedName name="_______slg201">#REF!</definedName>
    <definedName name="_______slg2019">#REF!</definedName>
    <definedName name="_______slg202">#REF!</definedName>
    <definedName name="_______slg2020">#REF!</definedName>
    <definedName name="_______slg2021">#REF!</definedName>
    <definedName name="_______slg2022">#REF!</definedName>
    <definedName name="_______slg203">#REF!</definedName>
    <definedName name="_______slg204">#REF!</definedName>
    <definedName name="_______slg208">#REF!</definedName>
    <definedName name="_______slg3">#REF!</definedName>
    <definedName name="_______slg4">#REF!</definedName>
    <definedName name="_______slg41">#REF!</definedName>
    <definedName name="_______slg419">#REF!</definedName>
    <definedName name="_______slg42">#REF!</definedName>
    <definedName name="_______slg420">#REF!</definedName>
    <definedName name="_______slg421">#REF!</definedName>
    <definedName name="_______slg422">#REF!</definedName>
    <definedName name="_______slg43">#REF!</definedName>
    <definedName name="_______slg44">#REF!</definedName>
    <definedName name="_______slg48">#REF!</definedName>
    <definedName name="_______slg5">#REF!</definedName>
    <definedName name="_______slg6">#REF!</definedName>
    <definedName name="_______slg61">#REF!</definedName>
    <definedName name="_______slg619">#REF!</definedName>
    <definedName name="_______slg62">#REF!</definedName>
    <definedName name="_______slg620">#REF!</definedName>
    <definedName name="_______slg621">#REF!</definedName>
    <definedName name="_______slg622">#REF!</definedName>
    <definedName name="_______slg63">#REF!</definedName>
    <definedName name="_______slg64">#REF!</definedName>
    <definedName name="_______slg68">#REF!</definedName>
    <definedName name="_______slg81">#REF!</definedName>
    <definedName name="_______slg819">#REF!</definedName>
    <definedName name="_______slg82">#REF!</definedName>
    <definedName name="_______slg820">#REF!</definedName>
    <definedName name="_______slg821">#REF!</definedName>
    <definedName name="_______slg822">#REF!</definedName>
    <definedName name="_______slg83">#REF!</definedName>
    <definedName name="_______slg84">#REF!</definedName>
    <definedName name="_______slg88">#REF!</definedName>
    <definedName name="_______slh101">#REF!</definedName>
    <definedName name="_______slh1019">#REF!</definedName>
    <definedName name="_______slh102">#REF!</definedName>
    <definedName name="_______slh1020">#REF!</definedName>
    <definedName name="_______slh1021">#REF!</definedName>
    <definedName name="_______slh1022">#REF!</definedName>
    <definedName name="_______slh103">#REF!</definedName>
    <definedName name="_______slh104">#REF!</definedName>
    <definedName name="_______slh108">#REF!</definedName>
    <definedName name="_______slh121">#REF!</definedName>
    <definedName name="_______slh1219">#REF!</definedName>
    <definedName name="_______slh122">#REF!</definedName>
    <definedName name="_______slh1220">#REF!</definedName>
    <definedName name="_______slh1221">#REF!</definedName>
    <definedName name="_______slh1222">#REF!</definedName>
    <definedName name="_______slh123">#REF!</definedName>
    <definedName name="_______slh124">#REF!</definedName>
    <definedName name="_______slh128">#REF!</definedName>
    <definedName name="_______slh151">#REF!</definedName>
    <definedName name="_______slh1519">#REF!</definedName>
    <definedName name="_______slh152">#REF!</definedName>
    <definedName name="_______slh1520">#REF!</definedName>
    <definedName name="_______slh1521">#REF!</definedName>
    <definedName name="_______slh1522">#REF!</definedName>
    <definedName name="_______slh153">#REF!</definedName>
    <definedName name="_______slh154">#REF!</definedName>
    <definedName name="_______slh158">#REF!</definedName>
    <definedName name="_______slh201">#REF!</definedName>
    <definedName name="_______slh2019">#REF!</definedName>
    <definedName name="_______slh202">#REF!</definedName>
    <definedName name="_______slh2020">#REF!</definedName>
    <definedName name="_______slh2021">#REF!</definedName>
    <definedName name="_______slh2022">#REF!</definedName>
    <definedName name="_______slh203">#REF!</definedName>
    <definedName name="_______slh204">#REF!</definedName>
    <definedName name="_______slh208">#REF!</definedName>
    <definedName name="_______slh41">#REF!</definedName>
    <definedName name="_______slh419">#REF!</definedName>
    <definedName name="_______slh42">#REF!</definedName>
    <definedName name="_______slh420">#REF!</definedName>
    <definedName name="_______slh421">#REF!</definedName>
    <definedName name="_______slh422">#REF!</definedName>
    <definedName name="_______slh43">#REF!</definedName>
    <definedName name="_______slh44">#REF!</definedName>
    <definedName name="_______slh48">#REF!</definedName>
    <definedName name="_______slh61">#REF!</definedName>
    <definedName name="_______slh619">#REF!</definedName>
    <definedName name="_______slh62">#REF!</definedName>
    <definedName name="_______slh620">#REF!</definedName>
    <definedName name="_______slh621">#REF!</definedName>
    <definedName name="_______slh622">#REF!</definedName>
    <definedName name="_______slh63">#REF!</definedName>
    <definedName name="_______slh64">#REF!</definedName>
    <definedName name="_______slh68">#REF!</definedName>
    <definedName name="_______slh81">#REF!</definedName>
    <definedName name="_______slh819">#REF!</definedName>
    <definedName name="_______slh82">#REF!</definedName>
    <definedName name="_______slh820">#REF!</definedName>
    <definedName name="_______slh821">#REF!</definedName>
    <definedName name="_______slh822">#REF!</definedName>
    <definedName name="_______slh83">#REF!</definedName>
    <definedName name="_______slh84">#REF!</definedName>
    <definedName name="_______slh88">#REF!</definedName>
    <definedName name="_______tct5">#REF!</definedName>
    <definedName name="_______tg427">#REF!</definedName>
    <definedName name="_______TH20">#REF!</definedName>
    <definedName name="_______TL1">#REF!</definedName>
    <definedName name="_______TL2">#REF!</definedName>
    <definedName name="_______TLA120">#REF!</definedName>
    <definedName name="_______TLA35">#REF!</definedName>
    <definedName name="_______TLA50">#REF!</definedName>
    <definedName name="_______TLA70">#REF!</definedName>
    <definedName name="_______TLA95">#REF!</definedName>
    <definedName name="______a1" hidden="1">{"'Sheet1'!$L$16"}</definedName>
    <definedName name="______a2" hidden="1">{"'Sheet1'!$L$16"}</definedName>
    <definedName name="______atn1">#REF!</definedName>
    <definedName name="______atn10">#REF!</definedName>
    <definedName name="______atn2">#REF!</definedName>
    <definedName name="______atn3">#REF!</definedName>
    <definedName name="______atn4">#REF!</definedName>
    <definedName name="______atn5">#REF!</definedName>
    <definedName name="______atn6">#REF!</definedName>
    <definedName name="______atn7">#REF!</definedName>
    <definedName name="______atn8">#REF!</definedName>
    <definedName name="______atn9">#REF!</definedName>
    <definedName name="______boi1">#REF!</definedName>
    <definedName name="______boi2">#REF!</definedName>
    <definedName name="______BTM150">#REF!</definedName>
    <definedName name="______BTM200">#REF!</definedName>
    <definedName name="______BTM250">#REF!</definedName>
    <definedName name="______BTM300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dc101">#REF!</definedName>
    <definedName name="______cdc1019">#REF!</definedName>
    <definedName name="______cdc102">#REF!</definedName>
    <definedName name="______cdc1020">#REF!</definedName>
    <definedName name="______cdc1021">#REF!</definedName>
    <definedName name="______cdc1022">#REF!</definedName>
    <definedName name="______cdc103">#REF!</definedName>
    <definedName name="______cdc104">#REF!</definedName>
    <definedName name="______cdc108">#REF!</definedName>
    <definedName name="______cdc121">#REF!</definedName>
    <definedName name="______cdc1219">#REF!</definedName>
    <definedName name="______cdc122">#REF!</definedName>
    <definedName name="______cdc1220">#REF!</definedName>
    <definedName name="______cdc1221">#REF!</definedName>
    <definedName name="______cdc1222">#REF!</definedName>
    <definedName name="______cdc123">#REF!</definedName>
    <definedName name="______cdc124">#REF!</definedName>
    <definedName name="______cdc128">#REF!</definedName>
    <definedName name="______cdc151">#REF!</definedName>
    <definedName name="______cdc1519">#REF!</definedName>
    <definedName name="______cdc152">#REF!</definedName>
    <definedName name="______cdc1520">#REF!</definedName>
    <definedName name="______cdc1521">#REF!</definedName>
    <definedName name="______cdc1522">#REF!</definedName>
    <definedName name="______cdc153">#REF!</definedName>
    <definedName name="______cdc154">#REF!</definedName>
    <definedName name="______cdc158">#REF!</definedName>
    <definedName name="______cdc201">#REF!</definedName>
    <definedName name="______cdc2019">#REF!</definedName>
    <definedName name="______cdc202">#REF!</definedName>
    <definedName name="______cdc2020">#REF!</definedName>
    <definedName name="______cdc2021">#REF!</definedName>
    <definedName name="______cdc2022">#REF!</definedName>
    <definedName name="______cdc203">#REF!</definedName>
    <definedName name="______cdc204">#REF!</definedName>
    <definedName name="______cdc208">#REF!</definedName>
    <definedName name="______cdc41">#REF!</definedName>
    <definedName name="______cdc419">#REF!</definedName>
    <definedName name="______cdc42">#REF!</definedName>
    <definedName name="______cdc420">#REF!</definedName>
    <definedName name="______cdc421">#REF!</definedName>
    <definedName name="______cdc422">#REF!</definedName>
    <definedName name="______cdc43">#REF!</definedName>
    <definedName name="______cdc44">#REF!</definedName>
    <definedName name="______cdc48">#REF!</definedName>
    <definedName name="______cdc61">#REF!</definedName>
    <definedName name="______cdc619">#REF!</definedName>
    <definedName name="______cdc62">#REF!</definedName>
    <definedName name="______cdc620">#REF!</definedName>
    <definedName name="______cdc621">#REF!</definedName>
    <definedName name="______cdc622">#REF!</definedName>
    <definedName name="______cdc63">#REF!</definedName>
    <definedName name="______cdc64">#REF!</definedName>
    <definedName name="______cdc68">#REF!</definedName>
    <definedName name="______cdc81">#REF!</definedName>
    <definedName name="______cdc819">#REF!</definedName>
    <definedName name="______cdc82">#REF!</definedName>
    <definedName name="______cdc820">#REF!</definedName>
    <definedName name="______cdc821">#REF!</definedName>
    <definedName name="______cdc822">#REF!</definedName>
    <definedName name="______cdc83">#REF!</definedName>
    <definedName name="______cdc84">#REF!</definedName>
    <definedName name="______cdc88">#REF!</definedName>
    <definedName name="______cha1">#REF!</definedName>
    <definedName name="______cha19">#REF!</definedName>
    <definedName name="______cha2">#REF!</definedName>
    <definedName name="______cha20">#REF!</definedName>
    <definedName name="______cha21">#REF!</definedName>
    <definedName name="______cha22">#REF!</definedName>
    <definedName name="______cha3">#REF!</definedName>
    <definedName name="______cha4">#REF!</definedName>
    <definedName name="______cha8">#REF!</definedName>
    <definedName name="______coc250">#REF!</definedName>
    <definedName name="______coc300">#REF!</definedName>
    <definedName name="______coc350">#REF!</definedName>
    <definedName name="______CON1">#REF!</definedName>
    <definedName name="______CON2">#REF!</definedName>
    <definedName name="______cpd1">#REF!</definedName>
    <definedName name="______cpd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da1">#REF!</definedName>
    <definedName name="______dda19">#REF!</definedName>
    <definedName name="______dda2">#REF!</definedName>
    <definedName name="______dda20">#REF!</definedName>
    <definedName name="______dda21">#REF!</definedName>
    <definedName name="______dda22">#REF!</definedName>
    <definedName name="______dda3">#REF!</definedName>
    <definedName name="______dda4">#REF!</definedName>
    <definedName name="______dda8">#REF!</definedName>
    <definedName name="______ddn400">#REF!</definedName>
    <definedName name="______ddn600">#REF!</definedName>
    <definedName name="______deo1">#REF!</definedName>
    <definedName name="______deo10">#REF!</definedName>
    <definedName name="______deo2">#REF!</definedName>
    <definedName name="______deo3">#REF!</definedName>
    <definedName name="______deo4">#REF!</definedName>
    <definedName name="______deo5">#REF!</definedName>
    <definedName name="______deo6">#REF!</definedName>
    <definedName name="______deo7">#REF!</definedName>
    <definedName name="______deo8">#REF!</definedName>
    <definedName name="______deo9">#REF!</definedName>
    <definedName name="______E99999">#REF!</definedName>
    <definedName name="______lap1">#REF!</definedName>
    <definedName name="______lap2">#REF!</definedName>
    <definedName name="______MAC12">#REF!</definedName>
    <definedName name="______MAC46">#REF!</definedName>
    <definedName name="______nc151">#REF!</definedName>
    <definedName name="______NCL100">#REF!</definedName>
    <definedName name="______NCL200">#REF!</definedName>
    <definedName name="______NCL250">#REF!</definedName>
    <definedName name="______NET2">#REF!</definedName>
    <definedName name="______nin190">#REF!</definedName>
    <definedName name="______NSO2" hidden="1">{"'Sheet1'!$L$16"}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Sat27">#REF!</definedName>
    <definedName name="______Sat6">#REF!</definedName>
    <definedName name="______sc1">#REF!</definedName>
    <definedName name="______SC2">#REF!</definedName>
    <definedName name="______sc3">#REF!</definedName>
    <definedName name="______slg1">#REF!</definedName>
    <definedName name="______slg101">#REF!</definedName>
    <definedName name="______slg1019">#REF!</definedName>
    <definedName name="______slg102">#REF!</definedName>
    <definedName name="______slg1020">#REF!</definedName>
    <definedName name="______slg1021">#REF!</definedName>
    <definedName name="______slg1022">#REF!</definedName>
    <definedName name="______slg103">#REF!</definedName>
    <definedName name="______slg104">#REF!</definedName>
    <definedName name="______slg108">#REF!</definedName>
    <definedName name="______slg121">#REF!</definedName>
    <definedName name="______slg1219">#REF!</definedName>
    <definedName name="______slg122">#REF!</definedName>
    <definedName name="______slg1220">#REF!</definedName>
    <definedName name="______slg1221">#REF!</definedName>
    <definedName name="______slg1222">#REF!</definedName>
    <definedName name="______slg123">#REF!</definedName>
    <definedName name="______slg124">#REF!</definedName>
    <definedName name="______slg128">#REF!</definedName>
    <definedName name="______slg151">#REF!</definedName>
    <definedName name="______slg1519">#REF!</definedName>
    <definedName name="______slg152">#REF!</definedName>
    <definedName name="______slg1520">#REF!</definedName>
    <definedName name="______slg1521">#REF!</definedName>
    <definedName name="______slg1522">#REF!</definedName>
    <definedName name="______slg153">#REF!</definedName>
    <definedName name="______slg154">#REF!</definedName>
    <definedName name="______slg158">#REF!</definedName>
    <definedName name="______slg2">#REF!</definedName>
    <definedName name="______slg201">#REF!</definedName>
    <definedName name="______slg2019">#REF!</definedName>
    <definedName name="______slg202">#REF!</definedName>
    <definedName name="______slg2020">#REF!</definedName>
    <definedName name="______slg2021">#REF!</definedName>
    <definedName name="______slg2022">#REF!</definedName>
    <definedName name="______slg203">#REF!</definedName>
    <definedName name="______slg204">#REF!</definedName>
    <definedName name="______slg208">#REF!</definedName>
    <definedName name="______slg3">#REF!</definedName>
    <definedName name="______slg4">#REF!</definedName>
    <definedName name="______slg41">#REF!</definedName>
    <definedName name="______slg419">#REF!</definedName>
    <definedName name="______slg42">#REF!</definedName>
    <definedName name="______slg420">#REF!</definedName>
    <definedName name="______slg421">#REF!</definedName>
    <definedName name="______slg422">#REF!</definedName>
    <definedName name="______slg43">#REF!</definedName>
    <definedName name="______slg44">#REF!</definedName>
    <definedName name="______slg48">#REF!</definedName>
    <definedName name="______slg5">#REF!</definedName>
    <definedName name="______slg6">#REF!</definedName>
    <definedName name="______slg61">#REF!</definedName>
    <definedName name="______slg619">#REF!</definedName>
    <definedName name="______slg62">#REF!</definedName>
    <definedName name="______slg620">#REF!</definedName>
    <definedName name="______slg621">#REF!</definedName>
    <definedName name="______slg622">#REF!</definedName>
    <definedName name="______slg63">#REF!</definedName>
    <definedName name="______slg64">#REF!</definedName>
    <definedName name="______slg68">#REF!</definedName>
    <definedName name="______slg81">#REF!</definedName>
    <definedName name="______slg819">#REF!</definedName>
    <definedName name="______slg82">#REF!</definedName>
    <definedName name="______slg820">#REF!</definedName>
    <definedName name="______slg821">#REF!</definedName>
    <definedName name="______slg822">#REF!</definedName>
    <definedName name="______slg83">#REF!</definedName>
    <definedName name="______slg84">#REF!</definedName>
    <definedName name="______slg88">#REF!</definedName>
    <definedName name="______slh101">#REF!</definedName>
    <definedName name="______slh1019">#REF!</definedName>
    <definedName name="______slh102">#REF!</definedName>
    <definedName name="______slh1020">#REF!</definedName>
    <definedName name="______slh1021">#REF!</definedName>
    <definedName name="______slh1022">#REF!</definedName>
    <definedName name="______slh103">#REF!</definedName>
    <definedName name="______slh104">#REF!</definedName>
    <definedName name="______slh108">#REF!</definedName>
    <definedName name="______slh121">#REF!</definedName>
    <definedName name="______slh1219">#REF!</definedName>
    <definedName name="______slh122">#REF!</definedName>
    <definedName name="______slh1220">#REF!</definedName>
    <definedName name="______slh1221">#REF!</definedName>
    <definedName name="______slh1222">#REF!</definedName>
    <definedName name="______slh123">#REF!</definedName>
    <definedName name="______slh124">#REF!</definedName>
    <definedName name="______slh128">#REF!</definedName>
    <definedName name="______slh151">#REF!</definedName>
    <definedName name="______slh1519">#REF!</definedName>
    <definedName name="______slh152">#REF!</definedName>
    <definedName name="______slh1520">#REF!</definedName>
    <definedName name="______slh1521">#REF!</definedName>
    <definedName name="______slh1522">#REF!</definedName>
    <definedName name="______slh153">#REF!</definedName>
    <definedName name="______slh154">#REF!</definedName>
    <definedName name="______slh158">#REF!</definedName>
    <definedName name="______slh201">#REF!</definedName>
    <definedName name="______slh2019">#REF!</definedName>
    <definedName name="______slh202">#REF!</definedName>
    <definedName name="______slh2020">#REF!</definedName>
    <definedName name="______slh2021">#REF!</definedName>
    <definedName name="______slh2022">#REF!</definedName>
    <definedName name="______slh203">#REF!</definedName>
    <definedName name="______slh204">#REF!</definedName>
    <definedName name="______slh208">#REF!</definedName>
    <definedName name="______slh41">#REF!</definedName>
    <definedName name="______slh419">#REF!</definedName>
    <definedName name="______slh42">#REF!</definedName>
    <definedName name="______slh420">#REF!</definedName>
    <definedName name="______slh421">#REF!</definedName>
    <definedName name="______slh422">#REF!</definedName>
    <definedName name="______slh43">#REF!</definedName>
    <definedName name="______slh44">#REF!</definedName>
    <definedName name="______slh48">#REF!</definedName>
    <definedName name="______slh61">#REF!</definedName>
    <definedName name="______slh619">#REF!</definedName>
    <definedName name="______slh62">#REF!</definedName>
    <definedName name="______slh620">#REF!</definedName>
    <definedName name="______slh621">#REF!</definedName>
    <definedName name="______slh622">#REF!</definedName>
    <definedName name="______slh63">#REF!</definedName>
    <definedName name="______slh64">#REF!</definedName>
    <definedName name="______slh68">#REF!</definedName>
    <definedName name="______slh81">#REF!</definedName>
    <definedName name="______slh819">#REF!</definedName>
    <definedName name="______slh82">#REF!</definedName>
    <definedName name="______slh820">#REF!</definedName>
    <definedName name="______slh821">#REF!</definedName>
    <definedName name="______slh822">#REF!</definedName>
    <definedName name="______slh83">#REF!</definedName>
    <definedName name="______slh84">#REF!</definedName>
    <definedName name="______slh88">#REF!</definedName>
    <definedName name="______SN3">#REF!</definedName>
    <definedName name="______tct5">#REF!</definedName>
    <definedName name="______tg427">#REF!</definedName>
    <definedName name="______TH20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tz593">#REF!</definedName>
    <definedName name="______VL100">#REF!</definedName>
    <definedName name="______VL200">#REF!</definedName>
    <definedName name="______VL250">#REF!</definedName>
    <definedName name="_____a1" hidden="1">{"'Sheet1'!$L$16"}</definedName>
    <definedName name="_____a2" hidden="1">{"'Sheet1'!$L$16"}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oi1">#REF!</definedName>
    <definedName name="_____boi2">#REF!</definedName>
    <definedName name="_____BTM150">#REF!</definedName>
    <definedName name="_____BTM200">#REF!</definedName>
    <definedName name="_____BTM250">#REF!</definedName>
    <definedName name="_____BTM300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dc101">#REF!</definedName>
    <definedName name="_____cdc1019">#REF!</definedName>
    <definedName name="_____cdc102">#REF!</definedName>
    <definedName name="_____cdc1020">#REF!</definedName>
    <definedName name="_____cdc1021">#REF!</definedName>
    <definedName name="_____cdc1022">#REF!</definedName>
    <definedName name="_____cdc103">#REF!</definedName>
    <definedName name="_____cdc104">#REF!</definedName>
    <definedName name="_____cdc108">#REF!</definedName>
    <definedName name="_____cdc121">#REF!</definedName>
    <definedName name="_____cdc1219">#REF!</definedName>
    <definedName name="_____cdc122">#REF!</definedName>
    <definedName name="_____cdc1220">#REF!</definedName>
    <definedName name="_____cdc1221">#REF!</definedName>
    <definedName name="_____cdc1222">#REF!</definedName>
    <definedName name="_____cdc123">#REF!</definedName>
    <definedName name="_____cdc124">#REF!</definedName>
    <definedName name="_____cdc128">#REF!</definedName>
    <definedName name="_____cdc151">#REF!</definedName>
    <definedName name="_____cdc1519">#REF!</definedName>
    <definedName name="_____cdc152">#REF!</definedName>
    <definedName name="_____cdc1520">#REF!</definedName>
    <definedName name="_____cdc1521">#REF!</definedName>
    <definedName name="_____cdc1522">#REF!</definedName>
    <definedName name="_____cdc153">#REF!</definedName>
    <definedName name="_____cdc154">#REF!</definedName>
    <definedName name="_____cdc158">#REF!</definedName>
    <definedName name="_____cdc201">#REF!</definedName>
    <definedName name="_____cdc2019">#REF!</definedName>
    <definedName name="_____cdc202">#REF!</definedName>
    <definedName name="_____cdc2020">#REF!</definedName>
    <definedName name="_____cdc2021">#REF!</definedName>
    <definedName name="_____cdc2022">#REF!</definedName>
    <definedName name="_____cdc203">#REF!</definedName>
    <definedName name="_____cdc204">#REF!</definedName>
    <definedName name="_____cdc208">#REF!</definedName>
    <definedName name="_____cdc41">#REF!</definedName>
    <definedName name="_____cdc419">#REF!</definedName>
    <definedName name="_____cdc42">#REF!</definedName>
    <definedName name="_____cdc420">#REF!</definedName>
    <definedName name="_____cdc421">#REF!</definedName>
    <definedName name="_____cdc422">#REF!</definedName>
    <definedName name="_____cdc43">#REF!</definedName>
    <definedName name="_____cdc44">#REF!</definedName>
    <definedName name="_____cdc48">#REF!</definedName>
    <definedName name="_____cdc61">#REF!</definedName>
    <definedName name="_____cdc619">#REF!</definedName>
    <definedName name="_____cdc62">#REF!</definedName>
    <definedName name="_____cdc620">#REF!</definedName>
    <definedName name="_____cdc621">#REF!</definedName>
    <definedName name="_____cdc622">#REF!</definedName>
    <definedName name="_____cdc63">#REF!</definedName>
    <definedName name="_____cdc64">#REF!</definedName>
    <definedName name="_____cdc68">#REF!</definedName>
    <definedName name="_____cdc81">#REF!</definedName>
    <definedName name="_____cdc819">#REF!</definedName>
    <definedName name="_____cdc82">#REF!</definedName>
    <definedName name="_____cdc820">#REF!</definedName>
    <definedName name="_____cdc821">#REF!</definedName>
    <definedName name="_____cdc822">#REF!</definedName>
    <definedName name="_____cdc83">#REF!</definedName>
    <definedName name="_____cdc84">#REF!</definedName>
    <definedName name="_____cdc88">#REF!</definedName>
    <definedName name="_____cha1">#REF!</definedName>
    <definedName name="_____cha19">#REF!</definedName>
    <definedName name="_____cha2">#REF!</definedName>
    <definedName name="_____cha20">#REF!</definedName>
    <definedName name="_____cha21">#REF!</definedName>
    <definedName name="_____cha22">#REF!</definedName>
    <definedName name="_____cha3">#REF!</definedName>
    <definedName name="_____cha4">#REF!</definedName>
    <definedName name="_____cha8">#REF!</definedName>
    <definedName name="_____coc250">#REF!</definedName>
    <definedName name="_____coc300">#REF!</definedName>
    <definedName name="_____coc350">#REF!</definedName>
    <definedName name="_____CON1">#REF!</definedName>
    <definedName name="_____CON2">#REF!</definedName>
    <definedName name="_____cpd1">#REF!</definedName>
    <definedName name="_____cpd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da1">#REF!</definedName>
    <definedName name="_____dda19">#REF!</definedName>
    <definedName name="_____dda2">#REF!</definedName>
    <definedName name="_____dda20">#REF!</definedName>
    <definedName name="_____dda21">#REF!</definedName>
    <definedName name="_____dda22">#REF!</definedName>
    <definedName name="_____dda3">#REF!</definedName>
    <definedName name="_____dda4">#REF!</definedName>
    <definedName name="_____dda8">#REF!</definedName>
    <definedName name="_____ddn400">#REF!</definedName>
    <definedName name="_____ddn600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E99999">#REF!</definedName>
    <definedName name="_____lap1">#REF!</definedName>
    <definedName name="_____lap2">#REF!</definedName>
    <definedName name="_____MAC12">#REF!</definedName>
    <definedName name="_____MAC46">#REF!</definedName>
    <definedName name="_____nc151">#REF!</definedName>
    <definedName name="_____NCL100">#REF!</definedName>
    <definedName name="_____NCL200">#REF!</definedName>
    <definedName name="_____NCL250">#REF!</definedName>
    <definedName name="_____NET2">#REF!</definedName>
    <definedName name="_____nin190">#REF!</definedName>
    <definedName name="_____NSO2" hidden="1">{"'Sheet1'!$L$16"}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at27">#REF!</definedName>
    <definedName name="_____Sat6">#REF!</definedName>
    <definedName name="_____sc1">#REF!</definedName>
    <definedName name="_____SC2">#REF!</definedName>
    <definedName name="_____sc3">#REF!</definedName>
    <definedName name="_____slg1">#REF!</definedName>
    <definedName name="_____slg101">#REF!</definedName>
    <definedName name="_____slg1019">#REF!</definedName>
    <definedName name="_____slg102">#REF!</definedName>
    <definedName name="_____slg1020">#REF!</definedName>
    <definedName name="_____slg1021">#REF!</definedName>
    <definedName name="_____slg1022">#REF!</definedName>
    <definedName name="_____slg103">#REF!</definedName>
    <definedName name="_____slg104">#REF!</definedName>
    <definedName name="_____slg108">#REF!</definedName>
    <definedName name="_____slg121">#REF!</definedName>
    <definedName name="_____slg1219">#REF!</definedName>
    <definedName name="_____slg122">#REF!</definedName>
    <definedName name="_____slg1220">#REF!</definedName>
    <definedName name="_____slg1221">#REF!</definedName>
    <definedName name="_____slg1222">#REF!</definedName>
    <definedName name="_____slg123">#REF!</definedName>
    <definedName name="_____slg124">#REF!</definedName>
    <definedName name="_____slg128">#REF!</definedName>
    <definedName name="_____slg151">#REF!</definedName>
    <definedName name="_____slg1519">#REF!</definedName>
    <definedName name="_____slg152">#REF!</definedName>
    <definedName name="_____slg1520">#REF!</definedName>
    <definedName name="_____slg1521">#REF!</definedName>
    <definedName name="_____slg1522">#REF!</definedName>
    <definedName name="_____slg153">#REF!</definedName>
    <definedName name="_____slg154">#REF!</definedName>
    <definedName name="_____slg158">#REF!</definedName>
    <definedName name="_____slg2">#REF!</definedName>
    <definedName name="_____slg201">#REF!</definedName>
    <definedName name="_____slg2019">#REF!</definedName>
    <definedName name="_____slg202">#REF!</definedName>
    <definedName name="_____slg2020">#REF!</definedName>
    <definedName name="_____slg2021">#REF!</definedName>
    <definedName name="_____slg2022">#REF!</definedName>
    <definedName name="_____slg203">#REF!</definedName>
    <definedName name="_____slg204">#REF!</definedName>
    <definedName name="_____slg208">#REF!</definedName>
    <definedName name="_____slg3">#REF!</definedName>
    <definedName name="_____slg4">#REF!</definedName>
    <definedName name="_____slg41">#REF!</definedName>
    <definedName name="_____slg419">#REF!</definedName>
    <definedName name="_____slg42">#REF!</definedName>
    <definedName name="_____slg420">#REF!</definedName>
    <definedName name="_____slg421">#REF!</definedName>
    <definedName name="_____slg422">#REF!</definedName>
    <definedName name="_____slg43">#REF!</definedName>
    <definedName name="_____slg44">#REF!</definedName>
    <definedName name="_____slg48">#REF!</definedName>
    <definedName name="_____slg5">#REF!</definedName>
    <definedName name="_____slg6">#REF!</definedName>
    <definedName name="_____slg61">#REF!</definedName>
    <definedName name="_____slg619">#REF!</definedName>
    <definedName name="_____slg62">#REF!</definedName>
    <definedName name="_____slg620">#REF!</definedName>
    <definedName name="_____slg621">#REF!</definedName>
    <definedName name="_____slg622">#REF!</definedName>
    <definedName name="_____slg63">#REF!</definedName>
    <definedName name="_____slg64">#REF!</definedName>
    <definedName name="_____slg68">#REF!</definedName>
    <definedName name="_____slg81">#REF!</definedName>
    <definedName name="_____slg819">#REF!</definedName>
    <definedName name="_____slg82">#REF!</definedName>
    <definedName name="_____slg820">#REF!</definedName>
    <definedName name="_____slg821">#REF!</definedName>
    <definedName name="_____slg822">#REF!</definedName>
    <definedName name="_____slg83">#REF!</definedName>
    <definedName name="_____slg84">#REF!</definedName>
    <definedName name="_____slg88">#REF!</definedName>
    <definedName name="_____slh101">#REF!</definedName>
    <definedName name="_____slh1019">#REF!</definedName>
    <definedName name="_____slh102">#REF!</definedName>
    <definedName name="_____slh1020">#REF!</definedName>
    <definedName name="_____slh1021">#REF!</definedName>
    <definedName name="_____slh1022">#REF!</definedName>
    <definedName name="_____slh103">#REF!</definedName>
    <definedName name="_____slh104">#REF!</definedName>
    <definedName name="_____slh108">#REF!</definedName>
    <definedName name="_____slh121">#REF!</definedName>
    <definedName name="_____slh1219">#REF!</definedName>
    <definedName name="_____slh122">#REF!</definedName>
    <definedName name="_____slh1220">#REF!</definedName>
    <definedName name="_____slh1221">#REF!</definedName>
    <definedName name="_____slh1222">#REF!</definedName>
    <definedName name="_____slh123">#REF!</definedName>
    <definedName name="_____slh124">#REF!</definedName>
    <definedName name="_____slh128">#REF!</definedName>
    <definedName name="_____slh151">#REF!</definedName>
    <definedName name="_____slh1519">#REF!</definedName>
    <definedName name="_____slh152">#REF!</definedName>
    <definedName name="_____slh1520">#REF!</definedName>
    <definedName name="_____slh1521">#REF!</definedName>
    <definedName name="_____slh1522">#REF!</definedName>
    <definedName name="_____slh153">#REF!</definedName>
    <definedName name="_____slh154">#REF!</definedName>
    <definedName name="_____slh158">#REF!</definedName>
    <definedName name="_____slh201">#REF!</definedName>
    <definedName name="_____slh2019">#REF!</definedName>
    <definedName name="_____slh202">#REF!</definedName>
    <definedName name="_____slh2020">#REF!</definedName>
    <definedName name="_____slh2021">#REF!</definedName>
    <definedName name="_____slh2022">#REF!</definedName>
    <definedName name="_____slh203">#REF!</definedName>
    <definedName name="_____slh204">#REF!</definedName>
    <definedName name="_____slh208">#REF!</definedName>
    <definedName name="_____slh41">#REF!</definedName>
    <definedName name="_____slh419">#REF!</definedName>
    <definedName name="_____slh42">#REF!</definedName>
    <definedName name="_____slh420">#REF!</definedName>
    <definedName name="_____slh421">#REF!</definedName>
    <definedName name="_____slh422">#REF!</definedName>
    <definedName name="_____slh43">#REF!</definedName>
    <definedName name="_____slh44">#REF!</definedName>
    <definedName name="_____slh48">#REF!</definedName>
    <definedName name="_____slh61">#REF!</definedName>
    <definedName name="_____slh619">#REF!</definedName>
    <definedName name="_____slh62">#REF!</definedName>
    <definedName name="_____slh620">#REF!</definedName>
    <definedName name="_____slh621">#REF!</definedName>
    <definedName name="_____slh622">#REF!</definedName>
    <definedName name="_____slh63">#REF!</definedName>
    <definedName name="_____slh64">#REF!</definedName>
    <definedName name="_____slh68">#REF!</definedName>
    <definedName name="_____slh81">#REF!</definedName>
    <definedName name="_____slh819">#REF!</definedName>
    <definedName name="_____slh82">#REF!</definedName>
    <definedName name="_____slh820">#REF!</definedName>
    <definedName name="_____slh821">#REF!</definedName>
    <definedName name="_____slh822">#REF!</definedName>
    <definedName name="_____slh83">#REF!</definedName>
    <definedName name="_____slh84">#REF!</definedName>
    <definedName name="_____slh88">#REF!</definedName>
    <definedName name="_____SN3">#REF!</definedName>
    <definedName name="_____tct5">#REF!</definedName>
    <definedName name="_____tg427">#REF!</definedName>
    <definedName name="_____TH20">#REF!</definedName>
    <definedName name="_____TL1">#REF!</definedName>
    <definedName name="_____TL2">#REF!</definedName>
    <definedName name="_____TL3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tz593">#REF!</definedName>
    <definedName name="_____VL100">#REF!</definedName>
    <definedName name="_____VL200">#REF!</definedName>
    <definedName name="_____VL250">#REF!</definedName>
    <definedName name="____a1" hidden="1">{"'Sheet1'!$L$16"}</definedName>
    <definedName name="____a2" hidden="1">{"'Sheet1'!$L$16"}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oi1">#REF!</definedName>
    <definedName name="____boi2">#REF!</definedName>
    <definedName name="____BTM150">#REF!</definedName>
    <definedName name="____BTM200">#REF!</definedName>
    <definedName name="____BTM250">#REF!</definedName>
    <definedName name="____BTM300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dc101">#REF!</definedName>
    <definedName name="____cdc1019">#REF!</definedName>
    <definedName name="____cdc102">#REF!</definedName>
    <definedName name="____cdc1020">#REF!</definedName>
    <definedName name="____cdc1021">#REF!</definedName>
    <definedName name="____cdc1022">#REF!</definedName>
    <definedName name="____cdc103">#REF!</definedName>
    <definedName name="____cdc104">#REF!</definedName>
    <definedName name="____cdc108">#REF!</definedName>
    <definedName name="____cdc121">#REF!</definedName>
    <definedName name="____cdc1219">#REF!</definedName>
    <definedName name="____cdc122">#REF!</definedName>
    <definedName name="____cdc1220">#REF!</definedName>
    <definedName name="____cdc1221">#REF!</definedName>
    <definedName name="____cdc1222">#REF!</definedName>
    <definedName name="____cdc123">#REF!</definedName>
    <definedName name="____cdc124">#REF!</definedName>
    <definedName name="____cdc128">#REF!</definedName>
    <definedName name="____cdc151">#REF!</definedName>
    <definedName name="____cdc1519">#REF!</definedName>
    <definedName name="____cdc152">#REF!</definedName>
    <definedName name="____cdc1520">#REF!</definedName>
    <definedName name="____cdc1521">#REF!</definedName>
    <definedName name="____cdc1522">#REF!</definedName>
    <definedName name="____cdc153">#REF!</definedName>
    <definedName name="____cdc154">#REF!</definedName>
    <definedName name="____cdc158">#REF!</definedName>
    <definedName name="____cdc201">#REF!</definedName>
    <definedName name="____cdc2019">#REF!</definedName>
    <definedName name="____cdc202">#REF!</definedName>
    <definedName name="____cdc2020">#REF!</definedName>
    <definedName name="____cdc2021">#REF!</definedName>
    <definedName name="____cdc2022">#REF!</definedName>
    <definedName name="____cdc203">#REF!</definedName>
    <definedName name="____cdc204">#REF!</definedName>
    <definedName name="____cdc208">#REF!</definedName>
    <definedName name="____cdc41">#REF!</definedName>
    <definedName name="____cdc419">#REF!</definedName>
    <definedName name="____cdc42">#REF!</definedName>
    <definedName name="____cdc420">#REF!</definedName>
    <definedName name="____cdc421">#REF!</definedName>
    <definedName name="____cdc422">#REF!</definedName>
    <definedName name="____cdc43">#REF!</definedName>
    <definedName name="____cdc44">#REF!</definedName>
    <definedName name="____cdc48">#REF!</definedName>
    <definedName name="____cdc61">#REF!</definedName>
    <definedName name="____cdc619">#REF!</definedName>
    <definedName name="____cdc62">#REF!</definedName>
    <definedName name="____cdc620">#REF!</definedName>
    <definedName name="____cdc621">#REF!</definedName>
    <definedName name="____cdc622">#REF!</definedName>
    <definedName name="____cdc63">#REF!</definedName>
    <definedName name="____cdc64">#REF!</definedName>
    <definedName name="____cdc68">#REF!</definedName>
    <definedName name="____cdc81">#REF!</definedName>
    <definedName name="____cdc819">#REF!</definedName>
    <definedName name="____cdc82">#REF!</definedName>
    <definedName name="____cdc820">#REF!</definedName>
    <definedName name="____cdc821">#REF!</definedName>
    <definedName name="____cdc822">#REF!</definedName>
    <definedName name="____cdc83">#REF!</definedName>
    <definedName name="____cdc84">#REF!</definedName>
    <definedName name="____cdc88">#REF!</definedName>
    <definedName name="____cha1">#REF!</definedName>
    <definedName name="____cha19">#REF!</definedName>
    <definedName name="____cha2">#REF!</definedName>
    <definedName name="____cha20">#REF!</definedName>
    <definedName name="____cha21">#REF!</definedName>
    <definedName name="____cha22">#REF!</definedName>
    <definedName name="____cha3">#REF!</definedName>
    <definedName name="____cha4">#REF!</definedName>
    <definedName name="____cha8">#REF!</definedName>
    <definedName name="____coc250">#REF!</definedName>
    <definedName name="____coc300">#REF!</definedName>
    <definedName name="____coc350">#REF!</definedName>
    <definedName name="____CON1">#REF!</definedName>
    <definedName name="____CON2">#REF!</definedName>
    <definedName name="____cpd1">#REF!</definedName>
    <definedName name="____cpd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da1">#REF!</definedName>
    <definedName name="____dda19">#REF!</definedName>
    <definedName name="____dda2">#REF!</definedName>
    <definedName name="____dda20">#REF!</definedName>
    <definedName name="____dda21">#REF!</definedName>
    <definedName name="____dda22">#REF!</definedName>
    <definedName name="____dda3">#REF!</definedName>
    <definedName name="____dda4">#REF!</definedName>
    <definedName name="____dda8">#REF!</definedName>
    <definedName name="____ddn400">#REF!</definedName>
    <definedName name="____ddn600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E99999">#REF!</definedName>
    <definedName name="____lap1">#REF!</definedName>
    <definedName name="____lap2">#REF!</definedName>
    <definedName name="____MAC12">#REF!</definedName>
    <definedName name="____MAC46">#REF!</definedName>
    <definedName name="____nc151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hidden="1">{"'Sheet1'!$L$16"}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Sat27">#REF!</definedName>
    <definedName name="____Sat6">#REF!</definedName>
    <definedName name="____sc1">#REF!</definedName>
    <definedName name="____SC2">#REF!</definedName>
    <definedName name="____sc3">#REF!</definedName>
    <definedName name="____slg1">#REF!</definedName>
    <definedName name="____slg101">#REF!</definedName>
    <definedName name="____slg1019">#REF!</definedName>
    <definedName name="____slg102">#REF!</definedName>
    <definedName name="____slg1020">#REF!</definedName>
    <definedName name="____slg1021">#REF!</definedName>
    <definedName name="____slg1022">#REF!</definedName>
    <definedName name="____slg103">#REF!</definedName>
    <definedName name="____slg104">#REF!</definedName>
    <definedName name="____slg108">#REF!</definedName>
    <definedName name="____slg121">#REF!</definedName>
    <definedName name="____slg1219">#REF!</definedName>
    <definedName name="____slg122">#REF!</definedName>
    <definedName name="____slg1220">#REF!</definedName>
    <definedName name="____slg1221">#REF!</definedName>
    <definedName name="____slg1222">#REF!</definedName>
    <definedName name="____slg123">#REF!</definedName>
    <definedName name="____slg124">#REF!</definedName>
    <definedName name="____slg128">#REF!</definedName>
    <definedName name="____slg151">#REF!</definedName>
    <definedName name="____slg1519">#REF!</definedName>
    <definedName name="____slg152">#REF!</definedName>
    <definedName name="____slg1520">#REF!</definedName>
    <definedName name="____slg1521">#REF!</definedName>
    <definedName name="____slg1522">#REF!</definedName>
    <definedName name="____slg153">#REF!</definedName>
    <definedName name="____slg154">#REF!</definedName>
    <definedName name="____slg158">#REF!</definedName>
    <definedName name="____slg2">#REF!</definedName>
    <definedName name="____slg201">#REF!</definedName>
    <definedName name="____slg2019">#REF!</definedName>
    <definedName name="____slg202">#REF!</definedName>
    <definedName name="____slg2020">#REF!</definedName>
    <definedName name="____slg2021">#REF!</definedName>
    <definedName name="____slg2022">#REF!</definedName>
    <definedName name="____slg203">#REF!</definedName>
    <definedName name="____slg204">#REF!</definedName>
    <definedName name="____slg208">#REF!</definedName>
    <definedName name="____slg3">#REF!</definedName>
    <definedName name="____slg4">#REF!</definedName>
    <definedName name="____slg41">#REF!</definedName>
    <definedName name="____slg419">#REF!</definedName>
    <definedName name="____slg42">#REF!</definedName>
    <definedName name="____slg420">#REF!</definedName>
    <definedName name="____slg421">#REF!</definedName>
    <definedName name="____slg422">#REF!</definedName>
    <definedName name="____slg43">#REF!</definedName>
    <definedName name="____slg44">#REF!</definedName>
    <definedName name="____slg48">#REF!</definedName>
    <definedName name="____slg5">#REF!</definedName>
    <definedName name="____slg6">#REF!</definedName>
    <definedName name="____slg61">#REF!</definedName>
    <definedName name="____slg619">#REF!</definedName>
    <definedName name="____slg62">#REF!</definedName>
    <definedName name="____slg620">#REF!</definedName>
    <definedName name="____slg621">#REF!</definedName>
    <definedName name="____slg622">#REF!</definedName>
    <definedName name="____slg63">#REF!</definedName>
    <definedName name="____slg64">#REF!</definedName>
    <definedName name="____slg68">#REF!</definedName>
    <definedName name="____slg81">#REF!</definedName>
    <definedName name="____slg819">#REF!</definedName>
    <definedName name="____slg82">#REF!</definedName>
    <definedName name="____slg820">#REF!</definedName>
    <definedName name="____slg821">#REF!</definedName>
    <definedName name="____slg822">#REF!</definedName>
    <definedName name="____slg83">#REF!</definedName>
    <definedName name="____slg84">#REF!</definedName>
    <definedName name="____slg88">#REF!</definedName>
    <definedName name="____slh101">#REF!</definedName>
    <definedName name="____slh1019">#REF!</definedName>
    <definedName name="____slh102">#REF!</definedName>
    <definedName name="____slh1020">#REF!</definedName>
    <definedName name="____slh1021">#REF!</definedName>
    <definedName name="____slh1022">#REF!</definedName>
    <definedName name="____slh103">#REF!</definedName>
    <definedName name="____slh104">#REF!</definedName>
    <definedName name="____slh108">#REF!</definedName>
    <definedName name="____slh121">#REF!</definedName>
    <definedName name="____slh1219">#REF!</definedName>
    <definedName name="____slh122">#REF!</definedName>
    <definedName name="____slh1220">#REF!</definedName>
    <definedName name="____slh1221">#REF!</definedName>
    <definedName name="____slh1222">#REF!</definedName>
    <definedName name="____slh123">#REF!</definedName>
    <definedName name="____slh124">#REF!</definedName>
    <definedName name="____slh128">#REF!</definedName>
    <definedName name="____slh151">#REF!</definedName>
    <definedName name="____slh1519">#REF!</definedName>
    <definedName name="____slh152">#REF!</definedName>
    <definedName name="____slh1520">#REF!</definedName>
    <definedName name="____slh1521">#REF!</definedName>
    <definedName name="____slh1522">#REF!</definedName>
    <definedName name="____slh153">#REF!</definedName>
    <definedName name="____slh154">#REF!</definedName>
    <definedName name="____slh158">#REF!</definedName>
    <definedName name="____slh201">#REF!</definedName>
    <definedName name="____slh2019">#REF!</definedName>
    <definedName name="____slh202">#REF!</definedName>
    <definedName name="____slh2020">#REF!</definedName>
    <definedName name="____slh2021">#REF!</definedName>
    <definedName name="____slh2022">#REF!</definedName>
    <definedName name="____slh203">#REF!</definedName>
    <definedName name="____slh204">#REF!</definedName>
    <definedName name="____slh208">#REF!</definedName>
    <definedName name="____slh41">#REF!</definedName>
    <definedName name="____slh419">#REF!</definedName>
    <definedName name="____slh42">#REF!</definedName>
    <definedName name="____slh420">#REF!</definedName>
    <definedName name="____slh421">#REF!</definedName>
    <definedName name="____slh422">#REF!</definedName>
    <definedName name="____slh43">#REF!</definedName>
    <definedName name="____slh44">#REF!</definedName>
    <definedName name="____slh48">#REF!</definedName>
    <definedName name="____slh61">#REF!</definedName>
    <definedName name="____slh619">#REF!</definedName>
    <definedName name="____slh62">#REF!</definedName>
    <definedName name="____slh620">#REF!</definedName>
    <definedName name="____slh621">#REF!</definedName>
    <definedName name="____slh622">#REF!</definedName>
    <definedName name="____slh63">#REF!</definedName>
    <definedName name="____slh64">#REF!</definedName>
    <definedName name="____slh68">#REF!</definedName>
    <definedName name="____slh81">#REF!</definedName>
    <definedName name="____slh819">#REF!</definedName>
    <definedName name="____slh82">#REF!</definedName>
    <definedName name="____slh820">#REF!</definedName>
    <definedName name="____slh821">#REF!</definedName>
    <definedName name="____slh822">#REF!</definedName>
    <definedName name="____slh83">#REF!</definedName>
    <definedName name="____slh84">#REF!</definedName>
    <definedName name="____slh88">#REF!</definedName>
    <definedName name="____SN3">#REF!</definedName>
    <definedName name="____tct5">#REF!</definedName>
    <definedName name="____tg427">#REF!</definedName>
    <definedName name="____TH20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z593">#REF!</definedName>
    <definedName name="____VL100">#REF!</definedName>
    <definedName name="____VL200">#REF!</definedName>
    <definedName name="____VL250">#REF!</definedName>
    <definedName name="___a1" hidden="1">{"'Sheet1'!$L$16"}</definedName>
    <definedName name="___a2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oi1">#REF!</definedName>
    <definedName name="___boi2">#REF!</definedName>
    <definedName name="___BTM150">#REF!</definedName>
    <definedName name="___BTM2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dc101">#REF!</definedName>
    <definedName name="___cdc1019">#REF!</definedName>
    <definedName name="___cdc102">#REF!</definedName>
    <definedName name="___cdc1020">#REF!</definedName>
    <definedName name="___cdc1021">#REF!</definedName>
    <definedName name="___cdc1022">#REF!</definedName>
    <definedName name="___cdc103">#REF!</definedName>
    <definedName name="___cdc104">#REF!</definedName>
    <definedName name="___cdc108">#REF!</definedName>
    <definedName name="___cdc121">#REF!</definedName>
    <definedName name="___cdc1219">#REF!</definedName>
    <definedName name="___cdc122">#REF!</definedName>
    <definedName name="___cdc1220">#REF!</definedName>
    <definedName name="___cdc1221">#REF!</definedName>
    <definedName name="___cdc1222">#REF!</definedName>
    <definedName name="___cdc123">#REF!</definedName>
    <definedName name="___cdc124">#REF!</definedName>
    <definedName name="___cdc128">#REF!</definedName>
    <definedName name="___cdc151">#REF!</definedName>
    <definedName name="___cdc1519">#REF!</definedName>
    <definedName name="___cdc152">#REF!</definedName>
    <definedName name="___cdc1520">#REF!</definedName>
    <definedName name="___cdc1521">#REF!</definedName>
    <definedName name="___cdc1522">#REF!</definedName>
    <definedName name="___cdc153">#REF!</definedName>
    <definedName name="___cdc154">#REF!</definedName>
    <definedName name="___cdc158">#REF!</definedName>
    <definedName name="___cdc201">#REF!</definedName>
    <definedName name="___cdc2019">#REF!</definedName>
    <definedName name="___cdc202">#REF!</definedName>
    <definedName name="___cdc2020">#REF!</definedName>
    <definedName name="___cdc2021">#REF!</definedName>
    <definedName name="___cdc2022">#REF!</definedName>
    <definedName name="___cdc203">#REF!</definedName>
    <definedName name="___cdc204">#REF!</definedName>
    <definedName name="___cdc208">#REF!</definedName>
    <definedName name="___cdc41">#REF!</definedName>
    <definedName name="___cdc419">#REF!</definedName>
    <definedName name="___cdc42">#REF!</definedName>
    <definedName name="___cdc420">#REF!</definedName>
    <definedName name="___cdc421">#REF!</definedName>
    <definedName name="___cdc422">#REF!</definedName>
    <definedName name="___cdc43">#REF!</definedName>
    <definedName name="___cdc44">#REF!</definedName>
    <definedName name="___cdc48">#REF!</definedName>
    <definedName name="___cdc61">#REF!</definedName>
    <definedName name="___cdc619">#REF!</definedName>
    <definedName name="___cdc62">#REF!</definedName>
    <definedName name="___cdc620">#REF!</definedName>
    <definedName name="___cdc621">#REF!</definedName>
    <definedName name="___cdc622">#REF!</definedName>
    <definedName name="___cdc63">#REF!</definedName>
    <definedName name="___cdc64">#REF!</definedName>
    <definedName name="___cdc68">#REF!</definedName>
    <definedName name="___cdc81">#REF!</definedName>
    <definedName name="___cdc819">#REF!</definedName>
    <definedName name="___cdc82">#REF!</definedName>
    <definedName name="___cdc820">#REF!</definedName>
    <definedName name="___cdc821">#REF!</definedName>
    <definedName name="___cdc822">#REF!</definedName>
    <definedName name="___cdc83">#REF!</definedName>
    <definedName name="___cdc84">#REF!</definedName>
    <definedName name="___cdc88">#REF!</definedName>
    <definedName name="___cha1">#REF!</definedName>
    <definedName name="___cha19">#REF!</definedName>
    <definedName name="___cha2">#REF!</definedName>
    <definedName name="___cha20">#REF!</definedName>
    <definedName name="___cha21">#REF!</definedName>
    <definedName name="___cha22">#REF!</definedName>
    <definedName name="___cha3">#REF!</definedName>
    <definedName name="___cha4">#REF!</definedName>
    <definedName name="___cha8">#REF!</definedName>
    <definedName name="___coc250">#REF!</definedName>
    <definedName name="___coc300">#REF!</definedName>
    <definedName name="___coc350">#REF!</definedName>
    <definedName name="___CON1">#REF!</definedName>
    <definedName name="___CON2">#REF!</definedName>
    <definedName name="___cpd1">#REF!</definedName>
    <definedName name="___cpd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a1">#REF!</definedName>
    <definedName name="___dda19">#REF!</definedName>
    <definedName name="___dda2">#REF!</definedName>
    <definedName name="___dda20">#REF!</definedName>
    <definedName name="___dda21">#REF!</definedName>
    <definedName name="___dda22">#REF!</definedName>
    <definedName name="___dda3">#REF!</definedName>
    <definedName name="___dda4">#REF!</definedName>
    <definedName name="___dda8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E99999">#REF!</definedName>
    <definedName name="___lap1">#REF!</definedName>
    <definedName name="___lap2">#REF!</definedName>
    <definedName name="___MAC12">#REF!</definedName>
    <definedName name="___MAC46">#REF!</definedName>
    <definedName name="___nc151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27">#REF!</definedName>
    <definedName name="___Sat6">#REF!</definedName>
    <definedName name="___sc1">#REF!</definedName>
    <definedName name="___SC2">#REF!</definedName>
    <definedName name="___sc3">#REF!</definedName>
    <definedName name="___slg1">#REF!</definedName>
    <definedName name="___slg101">#REF!</definedName>
    <definedName name="___slg1019">#REF!</definedName>
    <definedName name="___slg102">#REF!</definedName>
    <definedName name="___slg1020">#REF!</definedName>
    <definedName name="___slg1021">#REF!</definedName>
    <definedName name="___slg1022">#REF!</definedName>
    <definedName name="___slg103">#REF!</definedName>
    <definedName name="___slg104">#REF!</definedName>
    <definedName name="___slg108">#REF!</definedName>
    <definedName name="___slg121">#REF!</definedName>
    <definedName name="___slg1219">#REF!</definedName>
    <definedName name="___slg122">#REF!</definedName>
    <definedName name="___slg1220">#REF!</definedName>
    <definedName name="___slg1221">#REF!</definedName>
    <definedName name="___slg1222">#REF!</definedName>
    <definedName name="___slg123">#REF!</definedName>
    <definedName name="___slg124">#REF!</definedName>
    <definedName name="___slg128">#REF!</definedName>
    <definedName name="___slg151">#REF!</definedName>
    <definedName name="___slg1519">#REF!</definedName>
    <definedName name="___slg152">#REF!</definedName>
    <definedName name="___slg1520">#REF!</definedName>
    <definedName name="___slg1521">#REF!</definedName>
    <definedName name="___slg1522">#REF!</definedName>
    <definedName name="___slg153">#REF!</definedName>
    <definedName name="___slg154">#REF!</definedName>
    <definedName name="___slg158">#REF!</definedName>
    <definedName name="___slg2">#REF!</definedName>
    <definedName name="___slg201">#REF!</definedName>
    <definedName name="___slg2019">#REF!</definedName>
    <definedName name="___slg202">#REF!</definedName>
    <definedName name="___slg2020">#REF!</definedName>
    <definedName name="___slg2021">#REF!</definedName>
    <definedName name="___slg2022">#REF!</definedName>
    <definedName name="___slg203">#REF!</definedName>
    <definedName name="___slg204">#REF!</definedName>
    <definedName name="___slg208">#REF!</definedName>
    <definedName name="___slg3">#REF!</definedName>
    <definedName name="___slg4">#REF!</definedName>
    <definedName name="___slg41">#REF!</definedName>
    <definedName name="___slg419">#REF!</definedName>
    <definedName name="___slg42">#REF!</definedName>
    <definedName name="___slg420">#REF!</definedName>
    <definedName name="___slg421">#REF!</definedName>
    <definedName name="___slg422">#REF!</definedName>
    <definedName name="___slg43">#REF!</definedName>
    <definedName name="___slg44">#REF!</definedName>
    <definedName name="___slg48">#REF!</definedName>
    <definedName name="___slg5">#REF!</definedName>
    <definedName name="___slg6">#REF!</definedName>
    <definedName name="___slg61">#REF!</definedName>
    <definedName name="___slg619">#REF!</definedName>
    <definedName name="___slg62">#REF!</definedName>
    <definedName name="___slg620">#REF!</definedName>
    <definedName name="___slg621">#REF!</definedName>
    <definedName name="___slg622">#REF!</definedName>
    <definedName name="___slg63">#REF!</definedName>
    <definedName name="___slg64">#REF!</definedName>
    <definedName name="___slg68">#REF!</definedName>
    <definedName name="___slg81">#REF!</definedName>
    <definedName name="___slg819">#REF!</definedName>
    <definedName name="___slg82">#REF!</definedName>
    <definedName name="___slg820">#REF!</definedName>
    <definedName name="___slg821">#REF!</definedName>
    <definedName name="___slg822">#REF!</definedName>
    <definedName name="___slg83">#REF!</definedName>
    <definedName name="___slg84">#REF!</definedName>
    <definedName name="___slg88">#REF!</definedName>
    <definedName name="___slh101">#REF!</definedName>
    <definedName name="___slh1019">#REF!</definedName>
    <definedName name="___slh102">#REF!</definedName>
    <definedName name="___slh1020">#REF!</definedName>
    <definedName name="___slh1021">#REF!</definedName>
    <definedName name="___slh1022">#REF!</definedName>
    <definedName name="___slh103">#REF!</definedName>
    <definedName name="___slh104">#REF!</definedName>
    <definedName name="___slh108">#REF!</definedName>
    <definedName name="___slh121">#REF!</definedName>
    <definedName name="___slh1219">#REF!</definedName>
    <definedName name="___slh122">#REF!</definedName>
    <definedName name="___slh1220">#REF!</definedName>
    <definedName name="___slh1221">#REF!</definedName>
    <definedName name="___slh1222">#REF!</definedName>
    <definedName name="___slh123">#REF!</definedName>
    <definedName name="___slh124">#REF!</definedName>
    <definedName name="___slh128">#REF!</definedName>
    <definedName name="___slh151">#REF!</definedName>
    <definedName name="___slh1519">#REF!</definedName>
    <definedName name="___slh152">#REF!</definedName>
    <definedName name="___slh1520">#REF!</definedName>
    <definedName name="___slh1521">#REF!</definedName>
    <definedName name="___slh1522">#REF!</definedName>
    <definedName name="___slh153">#REF!</definedName>
    <definedName name="___slh154">#REF!</definedName>
    <definedName name="___slh158">#REF!</definedName>
    <definedName name="___slh201">#REF!</definedName>
    <definedName name="___slh2019">#REF!</definedName>
    <definedName name="___slh202">#REF!</definedName>
    <definedName name="___slh2020">#REF!</definedName>
    <definedName name="___slh2021">#REF!</definedName>
    <definedName name="___slh2022">#REF!</definedName>
    <definedName name="___slh203">#REF!</definedName>
    <definedName name="___slh204">#REF!</definedName>
    <definedName name="___slh208">#REF!</definedName>
    <definedName name="___slh41">#REF!</definedName>
    <definedName name="___slh419">#REF!</definedName>
    <definedName name="___slh42">#REF!</definedName>
    <definedName name="___slh420">#REF!</definedName>
    <definedName name="___slh421">#REF!</definedName>
    <definedName name="___slh422">#REF!</definedName>
    <definedName name="___slh43">#REF!</definedName>
    <definedName name="___slh44">#REF!</definedName>
    <definedName name="___slh48">#REF!</definedName>
    <definedName name="___slh61">#REF!</definedName>
    <definedName name="___slh619">#REF!</definedName>
    <definedName name="___slh62">#REF!</definedName>
    <definedName name="___slh620">#REF!</definedName>
    <definedName name="___slh621">#REF!</definedName>
    <definedName name="___slh622">#REF!</definedName>
    <definedName name="___slh63">#REF!</definedName>
    <definedName name="___slh64">#REF!</definedName>
    <definedName name="___slh68">#REF!</definedName>
    <definedName name="___slh81">#REF!</definedName>
    <definedName name="___slh819">#REF!</definedName>
    <definedName name="___slh82">#REF!</definedName>
    <definedName name="___slh820">#REF!</definedName>
    <definedName name="___slh821">#REF!</definedName>
    <definedName name="___slh822">#REF!</definedName>
    <definedName name="___slh83">#REF!</definedName>
    <definedName name="___slh84">#REF!</definedName>
    <definedName name="___slh88">#REF!</definedName>
    <definedName name="___SN3">#REF!</definedName>
    <definedName name="___tct5">#REF!</definedName>
    <definedName name="___tg427">#REF!</definedName>
    <definedName name="___TH20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VL100">#REF!</definedName>
    <definedName name="___VL200">#REF!</definedName>
    <definedName name="___VL250">#REF!</definedName>
    <definedName name="__a1" hidden="1">{"'Sheet1'!$L$16"}</definedName>
    <definedName name="__a2" hidden="1">{"'Sheet1'!$L$16"}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oi1">#REF!</definedName>
    <definedName name="__boi2">#REF!</definedName>
    <definedName name="__BTM150">#REF!</definedName>
    <definedName name="__BTM2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dc101">#REF!</definedName>
    <definedName name="__cdc1019">#REF!</definedName>
    <definedName name="__cdc102">#REF!</definedName>
    <definedName name="__cdc1020">#REF!</definedName>
    <definedName name="__cdc1021">#REF!</definedName>
    <definedName name="__cdc1022">#REF!</definedName>
    <definedName name="__cdc103">#REF!</definedName>
    <definedName name="__cdc104">#REF!</definedName>
    <definedName name="__cdc108">#REF!</definedName>
    <definedName name="__cdc121">#REF!</definedName>
    <definedName name="__cdc1219">#REF!</definedName>
    <definedName name="__cdc122">#REF!</definedName>
    <definedName name="__cdc1220">#REF!</definedName>
    <definedName name="__cdc1221">#REF!</definedName>
    <definedName name="__cdc1222">#REF!</definedName>
    <definedName name="__cdc123">#REF!</definedName>
    <definedName name="__cdc124">#REF!</definedName>
    <definedName name="__cdc128">#REF!</definedName>
    <definedName name="__cdc151">#REF!</definedName>
    <definedName name="__cdc1519">#REF!</definedName>
    <definedName name="__cdc152">#REF!</definedName>
    <definedName name="__cdc1520">#REF!</definedName>
    <definedName name="__cdc1521">#REF!</definedName>
    <definedName name="__cdc1522">#REF!</definedName>
    <definedName name="__cdc153">#REF!</definedName>
    <definedName name="__cdc154">#REF!</definedName>
    <definedName name="__cdc158">#REF!</definedName>
    <definedName name="__cdc201">#REF!</definedName>
    <definedName name="__cdc2019">#REF!</definedName>
    <definedName name="__cdc202">#REF!</definedName>
    <definedName name="__cdc2020">#REF!</definedName>
    <definedName name="__cdc2021">#REF!</definedName>
    <definedName name="__cdc2022">#REF!</definedName>
    <definedName name="__cdc203">#REF!</definedName>
    <definedName name="__cdc204">#REF!</definedName>
    <definedName name="__cdc208">#REF!</definedName>
    <definedName name="__cdc41">#REF!</definedName>
    <definedName name="__cdc419">#REF!</definedName>
    <definedName name="__cdc42">#REF!</definedName>
    <definedName name="__cdc420">#REF!</definedName>
    <definedName name="__cdc421">#REF!</definedName>
    <definedName name="__cdc422">#REF!</definedName>
    <definedName name="__cdc43">#REF!</definedName>
    <definedName name="__cdc44">#REF!</definedName>
    <definedName name="__cdc48">#REF!</definedName>
    <definedName name="__cdc61">#REF!</definedName>
    <definedName name="__cdc619">#REF!</definedName>
    <definedName name="__cdc62">#REF!</definedName>
    <definedName name="__cdc620">#REF!</definedName>
    <definedName name="__cdc621">#REF!</definedName>
    <definedName name="__cdc622">#REF!</definedName>
    <definedName name="__cdc63">#REF!</definedName>
    <definedName name="__cdc64">#REF!</definedName>
    <definedName name="__cdc68">#REF!</definedName>
    <definedName name="__cdc81">#REF!</definedName>
    <definedName name="__cdc819">#REF!</definedName>
    <definedName name="__cdc82">#REF!</definedName>
    <definedName name="__cdc820">#REF!</definedName>
    <definedName name="__cdc821">#REF!</definedName>
    <definedName name="__cdc822">#REF!</definedName>
    <definedName name="__cdc83">#REF!</definedName>
    <definedName name="__cdc84">#REF!</definedName>
    <definedName name="__cdc88">#REF!</definedName>
    <definedName name="__cha1">#REF!</definedName>
    <definedName name="__cha19">#REF!</definedName>
    <definedName name="__cha2">#REF!</definedName>
    <definedName name="__cha20">#REF!</definedName>
    <definedName name="__cha21">#REF!</definedName>
    <definedName name="__cha22">#REF!</definedName>
    <definedName name="__cha3">#REF!</definedName>
    <definedName name="__cha4">#REF!</definedName>
    <definedName name="__cha8">#REF!</definedName>
    <definedName name="__coc250">#REF!</definedName>
    <definedName name="__coc300">#REF!</definedName>
    <definedName name="__coc350">#REF!</definedName>
    <definedName name="__CON1">#REF!</definedName>
    <definedName name="__CON2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da1">#REF!</definedName>
    <definedName name="__dda19">#REF!</definedName>
    <definedName name="__dda2">#REF!</definedName>
    <definedName name="__dda20">#REF!</definedName>
    <definedName name="__dda21">#REF!</definedName>
    <definedName name="__dda22">#REF!</definedName>
    <definedName name="__dda3">#REF!</definedName>
    <definedName name="__dda4">#REF!</definedName>
    <definedName name="__dda8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IntlFixup" hidden="1">TRUE</definedName>
    <definedName name="__lap1">#REF!</definedName>
    <definedName name="__lap2">#REF!</definedName>
    <definedName name="__MAC12">#REF!</definedName>
    <definedName name="__MAC46">#REF!</definedName>
    <definedName name="__nc151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lg1">#REF!</definedName>
    <definedName name="__slg101">#REF!</definedName>
    <definedName name="__slg1019">#REF!</definedName>
    <definedName name="__slg102">#REF!</definedName>
    <definedName name="__slg1020">#REF!</definedName>
    <definedName name="__slg1021">#REF!</definedName>
    <definedName name="__slg1022">#REF!</definedName>
    <definedName name="__slg103">#REF!</definedName>
    <definedName name="__slg104">#REF!</definedName>
    <definedName name="__slg108">#REF!</definedName>
    <definedName name="__slg121">#REF!</definedName>
    <definedName name="__slg1219">#REF!</definedName>
    <definedName name="__slg122">#REF!</definedName>
    <definedName name="__slg1220">#REF!</definedName>
    <definedName name="__slg1221">#REF!</definedName>
    <definedName name="__slg1222">#REF!</definedName>
    <definedName name="__slg123">#REF!</definedName>
    <definedName name="__slg124">#REF!</definedName>
    <definedName name="__slg128">#REF!</definedName>
    <definedName name="__slg151">#REF!</definedName>
    <definedName name="__slg1519">#REF!</definedName>
    <definedName name="__slg152">#REF!</definedName>
    <definedName name="__slg1520">#REF!</definedName>
    <definedName name="__slg1521">#REF!</definedName>
    <definedName name="__slg1522">#REF!</definedName>
    <definedName name="__slg153">#REF!</definedName>
    <definedName name="__slg154">#REF!</definedName>
    <definedName name="__slg158">#REF!</definedName>
    <definedName name="__slg2">#REF!</definedName>
    <definedName name="__slg201">#REF!</definedName>
    <definedName name="__slg2019">#REF!</definedName>
    <definedName name="__slg202">#REF!</definedName>
    <definedName name="__slg2020">#REF!</definedName>
    <definedName name="__slg2021">#REF!</definedName>
    <definedName name="__slg2022">#REF!</definedName>
    <definedName name="__slg203">#REF!</definedName>
    <definedName name="__slg204">#REF!</definedName>
    <definedName name="__slg208">#REF!</definedName>
    <definedName name="__slg3">#REF!</definedName>
    <definedName name="__slg4">#REF!</definedName>
    <definedName name="__slg41">#REF!</definedName>
    <definedName name="__slg419">#REF!</definedName>
    <definedName name="__slg42">#REF!</definedName>
    <definedName name="__slg420">#REF!</definedName>
    <definedName name="__slg421">#REF!</definedName>
    <definedName name="__slg422">#REF!</definedName>
    <definedName name="__slg43">#REF!</definedName>
    <definedName name="__slg44">#REF!</definedName>
    <definedName name="__slg48">#REF!</definedName>
    <definedName name="__slg5">#REF!</definedName>
    <definedName name="__slg6">#REF!</definedName>
    <definedName name="__slg61">#REF!</definedName>
    <definedName name="__slg619">#REF!</definedName>
    <definedName name="__slg62">#REF!</definedName>
    <definedName name="__slg620">#REF!</definedName>
    <definedName name="__slg621">#REF!</definedName>
    <definedName name="__slg622">#REF!</definedName>
    <definedName name="__slg63">#REF!</definedName>
    <definedName name="__slg64">#REF!</definedName>
    <definedName name="__slg68">#REF!</definedName>
    <definedName name="__slg81">#REF!</definedName>
    <definedName name="__slg819">#REF!</definedName>
    <definedName name="__slg82">#REF!</definedName>
    <definedName name="__slg820">#REF!</definedName>
    <definedName name="__slg821">#REF!</definedName>
    <definedName name="__slg822">#REF!</definedName>
    <definedName name="__slg83">#REF!</definedName>
    <definedName name="__slg84">#REF!</definedName>
    <definedName name="__slg88">#REF!</definedName>
    <definedName name="__slh101">#REF!</definedName>
    <definedName name="__slh1019">#REF!</definedName>
    <definedName name="__slh102">#REF!</definedName>
    <definedName name="__slh1020">#REF!</definedName>
    <definedName name="__slh1021">#REF!</definedName>
    <definedName name="__slh1022">#REF!</definedName>
    <definedName name="__slh103">#REF!</definedName>
    <definedName name="__slh104">#REF!</definedName>
    <definedName name="__slh108">#REF!</definedName>
    <definedName name="__slh121">#REF!</definedName>
    <definedName name="__slh1219">#REF!</definedName>
    <definedName name="__slh122">#REF!</definedName>
    <definedName name="__slh1220">#REF!</definedName>
    <definedName name="__slh1221">#REF!</definedName>
    <definedName name="__slh1222">#REF!</definedName>
    <definedName name="__slh123">#REF!</definedName>
    <definedName name="__slh124">#REF!</definedName>
    <definedName name="__slh128">#REF!</definedName>
    <definedName name="__slh151">#REF!</definedName>
    <definedName name="__slh1519">#REF!</definedName>
    <definedName name="__slh152">#REF!</definedName>
    <definedName name="__slh1520">#REF!</definedName>
    <definedName name="__slh1521">#REF!</definedName>
    <definedName name="__slh1522">#REF!</definedName>
    <definedName name="__slh153">#REF!</definedName>
    <definedName name="__slh154">#REF!</definedName>
    <definedName name="__slh158">#REF!</definedName>
    <definedName name="__slh201">#REF!</definedName>
    <definedName name="__slh2019">#REF!</definedName>
    <definedName name="__slh202">#REF!</definedName>
    <definedName name="__slh2020">#REF!</definedName>
    <definedName name="__slh2021">#REF!</definedName>
    <definedName name="__slh2022">#REF!</definedName>
    <definedName name="__slh203">#REF!</definedName>
    <definedName name="__slh204">#REF!</definedName>
    <definedName name="__slh208">#REF!</definedName>
    <definedName name="__slh41">#REF!</definedName>
    <definedName name="__slh419">#REF!</definedName>
    <definedName name="__slh42">#REF!</definedName>
    <definedName name="__slh420">#REF!</definedName>
    <definedName name="__slh421">#REF!</definedName>
    <definedName name="__slh422">#REF!</definedName>
    <definedName name="__slh43">#REF!</definedName>
    <definedName name="__slh44">#REF!</definedName>
    <definedName name="__slh48">#REF!</definedName>
    <definedName name="__slh61">#REF!</definedName>
    <definedName name="__slh619">#REF!</definedName>
    <definedName name="__slh62">#REF!</definedName>
    <definedName name="__slh620">#REF!</definedName>
    <definedName name="__slh621">#REF!</definedName>
    <definedName name="__slh622">#REF!</definedName>
    <definedName name="__slh63">#REF!</definedName>
    <definedName name="__slh64">#REF!</definedName>
    <definedName name="__slh68">#REF!</definedName>
    <definedName name="__slh81">#REF!</definedName>
    <definedName name="__slh819">#REF!</definedName>
    <definedName name="__slh82">#REF!</definedName>
    <definedName name="__slh820">#REF!</definedName>
    <definedName name="__slh821">#REF!</definedName>
    <definedName name="__slh822">#REF!</definedName>
    <definedName name="__slh83">#REF!</definedName>
    <definedName name="__slh84">#REF!</definedName>
    <definedName name="__slh88">#REF!</definedName>
    <definedName name="__SN3">#REF!</definedName>
    <definedName name="__tct5">#REF!</definedName>
    <definedName name="__tg427">#REF!</definedName>
    <definedName name="__TH20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1_11_2001">#N/A</definedName>
    <definedName name="_1">#N/A</definedName>
    <definedName name="_1000A01">#N/A</definedName>
    <definedName name="_2">#N/A</definedName>
    <definedName name="_23NA">#REF!</definedName>
    <definedName name="_23NB">#REF!</definedName>
    <definedName name="_23NC">#REF!</definedName>
    <definedName name="_a1" hidden="1">{"'Sheet1'!$L$16"}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BTM150">#REF!</definedName>
    <definedName name="_BTM2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c101">#REF!</definedName>
    <definedName name="_cdc1019">#REF!</definedName>
    <definedName name="_cdc102">#REF!</definedName>
    <definedName name="_cdc1020">#REF!</definedName>
    <definedName name="_cdc1021">#REF!</definedName>
    <definedName name="_cdc1022">#REF!</definedName>
    <definedName name="_cdc103">#REF!</definedName>
    <definedName name="_cdc104">#REF!</definedName>
    <definedName name="_cdc108">#REF!</definedName>
    <definedName name="_cdc121">#REF!</definedName>
    <definedName name="_cdc1219">#REF!</definedName>
    <definedName name="_cdc122">#REF!</definedName>
    <definedName name="_cdc1220">#REF!</definedName>
    <definedName name="_cdc1221">#REF!</definedName>
    <definedName name="_cdc1222">#REF!</definedName>
    <definedName name="_cdc123">#REF!</definedName>
    <definedName name="_cdc124">#REF!</definedName>
    <definedName name="_cdc128">#REF!</definedName>
    <definedName name="_cdc151">#REF!</definedName>
    <definedName name="_cdc1519">#REF!</definedName>
    <definedName name="_cdc152">#REF!</definedName>
    <definedName name="_cdc1520">#REF!</definedName>
    <definedName name="_cdc1521">#REF!</definedName>
    <definedName name="_cdc1522">#REF!</definedName>
    <definedName name="_cdc153">#REF!</definedName>
    <definedName name="_cdc154">#REF!</definedName>
    <definedName name="_cdc158">#REF!</definedName>
    <definedName name="_cdc201">#REF!</definedName>
    <definedName name="_cdc2019">#REF!</definedName>
    <definedName name="_cdc202">#REF!</definedName>
    <definedName name="_cdc2020">#REF!</definedName>
    <definedName name="_cdc2021">#REF!</definedName>
    <definedName name="_cdc2022">#REF!</definedName>
    <definedName name="_cdc203">#REF!</definedName>
    <definedName name="_cdc204">#REF!</definedName>
    <definedName name="_cdc208">#REF!</definedName>
    <definedName name="_cdc41">#REF!</definedName>
    <definedName name="_cdc419">#REF!</definedName>
    <definedName name="_cdc42">#REF!</definedName>
    <definedName name="_cdc420">#REF!</definedName>
    <definedName name="_cdc421">#REF!</definedName>
    <definedName name="_cdc422">#REF!</definedName>
    <definedName name="_cdc43">#REF!</definedName>
    <definedName name="_cdc44">#REF!</definedName>
    <definedName name="_cdc48">#REF!</definedName>
    <definedName name="_cdc61">#REF!</definedName>
    <definedName name="_cdc619">#REF!</definedName>
    <definedName name="_cdc62">#REF!</definedName>
    <definedName name="_cdc620">#REF!</definedName>
    <definedName name="_cdc621">#REF!</definedName>
    <definedName name="_cdc622">#REF!</definedName>
    <definedName name="_cdc63">#REF!</definedName>
    <definedName name="_cdc64">#REF!</definedName>
    <definedName name="_cdc68">#REF!</definedName>
    <definedName name="_cdc81">#REF!</definedName>
    <definedName name="_cdc819">#REF!</definedName>
    <definedName name="_cdc82">#REF!</definedName>
    <definedName name="_cdc820">#REF!</definedName>
    <definedName name="_cdc821">#REF!</definedName>
    <definedName name="_cdc822">#REF!</definedName>
    <definedName name="_cdc83">#REF!</definedName>
    <definedName name="_cdc84">#REF!</definedName>
    <definedName name="_cdc88">#REF!</definedName>
    <definedName name="_cha1">#REF!</definedName>
    <definedName name="_cha19">#REF!</definedName>
    <definedName name="_cha2">#REF!</definedName>
    <definedName name="_cha20">#REF!</definedName>
    <definedName name="_cha21">#REF!</definedName>
    <definedName name="_cha22">#REF!</definedName>
    <definedName name="_cha3">#REF!</definedName>
    <definedName name="_cha4">#REF!</definedName>
    <definedName name="_cha8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d1">#REF!</definedName>
    <definedName name="_cp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a1">#REF!</definedName>
    <definedName name="_dda19">#REF!</definedName>
    <definedName name="_dda2">#REF!</definedName>
    <definedName name="_dda20">#REF!</definedName>
    <definedName name="_dda21">#REF!</definedName>
    <definedName name="_dda22">#REF!</definedName>
    <definedName name="_dda3">#REF!</definedName>
    <definedName name="_dda4">#REF!</definedName>
    <definedName name="_dda8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localSheetId="1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151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101">#REF!</definedName>
    <definedName name="_slg1019">#REF!</definedName>
    <definedName name="_slg102">#REF!</definedName>
    <definedName name="_slg1020">#REF!</definedName>
    <definedName name="_slg1021">#REF!</definedName>
    <definedName name="_slg1022">#REF!</definedName>
    <definedName name="_slg103">#REF!</definedName>
    <definedName name="_slg104">#REF!</definedName>
    <definedName name="_slg108">#REF!</definedName>
    <definedName name="_slg121">#REF!</definedName>
    <definedName name="_slg1219">#REF!</definedName>
    <definedName name="_slg122">#REF!</definedName>
    <definedName name="_slg1220">#REF!</definedName>
    <definedName name="_slg1221">#REF!</definedName>
    <definedName name="_slg1222">#REF!</definedName>
    <definedName name="_slg123">#REF!</definedName>
    <definedName name="_slg124">#REF!</definedName>
    <definedName name="_slg128">#REF!</definedName>
    <definedName name="_slg151">#REF!</definedName>
    <definedName name="_slg1519">#REF!</definedName>
    <definedName name="_slg152">#REF!</definedName>
    <definedName name="_slg1520">#REF!</definedName>
    <definedName name="_slg1521">#REF!</definedName>
    <definedName name="_slg1522">#REF!</definedName>
    <definedName name="_slg153">#REF!</definedName>
    <definedName name="_slg154">#REF!</definedName>
    <definedName name="_slg158">#REF!</definedName>
    <definedName name="_slg2">#REF!</definedName>
    <definedName name="_slg201">#REF!</definedName>
    <definedName name="_slg2019">#REF!</definedName>
    <definedName name="_slg202">#REF!</definedName>
    <definedName name="_slg2020">#REF!</definedName>
    <definedName name="_slg2021">#REF!</definedName>
    <definedName name="_slg2022">#REF!</definedName>
    <definedName name="_slg203">#REF!</definedName>
    <definedName name="_slg204">#REF!</definedName>
    <definedName name="_slg208">#REF!</definedName>
    <definedName name="_slg3">#REF!</definedName>
    <definedName name="_slg4">#REF!</definedName>
    <definedName name="_slg41">#REF!</definedName>
    <definedName name="_slg419">#REF!</definedName>
    <definedName name="_slg42">#REF!</definedName>
    <definedName name="_slg420">#REF!</definedName>
    <definedName name="_slg421">#REF!</definedName>
    <definedName name="_slg422">#REF!</definedName>
    <definedName name="_slg43">#REF!</definedName>
    <definedName name="_slg44">#REF!</definedName>
    <definedName name="_slg48">#REF!</definedName>
    <definedName name="_slg5">#REF!</definedName>
    <definedName name="_slg6">#REF!</definedName>
    <definedName name="_slg61">#REF!</definedName>
    <definedName name="_slg619">#REF!</definedName>
    <definedName name="_slg62">#REF!</definedName>
    <definedName name="_slg620">#REF!</definedName>
    <definedName name="_slg621">#REF!</definedName>
    <definedName name="_slg622">#REF!</definedName>
    <definedName name="_slg63">#REF!</definedName>
    <definedName name="_slg64">#REF!</definedName>
    <definedName name="_slg68">#REF!</definedName>
    <definedName name="_slg81">#REF!</definedName>
    <definedName name="_slg819">#REF!</definedName>
    <definedName name="_slg82">#REF!</definedName>
    <definedName name="_slg820">#REF!</definedName>
    <definedName name="_slg821">#REF!</definedName>
    <definedName name="_slg822">#REF!</definedName>
    <definedName name="_slg83">#REF!</definedName>
    <definedName name="_slg84">#REF!</definedName>
    <definedName name="_slg88">#REF!</definedName>
    <definedName name="_slh101">#REF!</definedName>
    <definedName name="_slh1019">#REF!</definedName>
    <definedName name="_slh102">#REF!</definedName>
    <definedName name="_slh1020">#REF!</definedName>
    <definedName name="_slh1021">#REF!</definedName>
    <definedName name="_slh1022">#REF!</definedName>
    <definedName name="_slh103">#REF!</definedName>
    <definedName name="_slh104">#REF!</definedName>
    <definedName name="_slh108">#REF!</definedName>
    <definedName name="_slh121">#REF!</definedName>
    <definedName name="_slh1219">#REF!</definedName>
    <definedName name="_slh122">#REF!</definedName>
    <definedName name="_slh1220">#REF!</definedName>
    <definedName name="_slh1221">#REF!</definedName>
    <definedName name="_slh1222">#REF!</definedName>
    <definedName name="_slh123">#REF!</definedName>
    <definedName name="_slh124">#REF!</definedName>
    <definedName name="_slh128">#REF!</definedName>
    <definedName name="_slh151">#REF!</definedName>
    <definedName name="_slh1519">#REF!</definedName>
    <definedName name="_slh152">#REF!</definedName>
    <definedName name="_slh1520">#REF!</definedName>
    <definedName name="_slh1521">#REF!</definedName>
    <definedName name="_slh1522">#REF!</definedName>
    <definedName name="_slh153">#REF!</definedName>
    <definedName name="_slh154">#REF!</definedName>
    <definedName name="_slh158">#REF!</definedName>
    <definedName name="_slh201">#REF!</definedName>
    <definedName name="_slh2019">#REF!</definedName>
    <definedName name="_slh202">#REF!</definedName>
    <definedName name="_slh2020">#REF!</definedName>
    <definedName name="_slh2021">#REF!</definedName>
    <definedName name="_slh2022">#REF!</definedName>
    <definedName name="_slh203">#REF!</definedName>
    <definedName name="_slh204">#REF!</definedName>
    <definedName name="_slh208">#REF!</definedName>
    <definedName name="_slh41">#REF!</definedName>
    <definedName name="_slh419">#REF!</definedName>
    <definedName name="_slh42">#REF!</definedName>
    <definedName name="_slh420">#REF!</definedName>
    <definedName name="_slh421">#REF!</definedName>
    <definedName name="_slh422">#REF!</definedName>
    <definedName name="_slh43">#REF!</definedName>
    <definedName name="_slh44">#REF!</definedName>
    <definedName name="_slh48">#REF!</definedName>
    <definedName name="_slh61">#REF!</definedName>
    <definedName name="_slh619">#REF!</definedName>
    <definedName name="_slh62">#REF!</definedName>
    <definedName name="_slh620">#REF!</definedName>
    <definedName name="_slh621">#REF!</definedName>
    <definedName name="_slh622">#REF!</definedName>
    <definedName name="_slh63">#REF!</definedName>
    <definedName name="_slh64">#REF!</definedName>
    <definedName name="_slh68">#REF!</definedName>
    <definedName name="_slh81">#REF!</definedName>
    <definedName name="_slh819">#REF!</definedName>
    <definedName name="_slh82">#REF!</definedName>
    <definedName name="_slh820">#REF!</definedName>
    <definedName name="_slh821">#REF!</definedName>
    <definedName name="_slh822">#REF!</definedName>
    <definedName name="_slh83">#REF!</definedName>
    <definedName name="_slh84">#REF!</definedName>
    <definedName name="_slh88">#REF!</definedName>
    <definedName name="_Sort" hidden="1">#REF!</definedName>
    <definedName name="_tct5">#REF!</definedName>
    <definedName name="_tg427">#REF!</definedName>
    <definedName name="_TH20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xlfn.COUNTIFS" hidden="1">#NAME?</definedName>
    <definedName name="_xlfn.IFERROR" hidden="1">#NAME?</definedName>
    <definedName name="_xlfn.SUMIFS" hidden="1">#NAME?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m">#REF!</definedName>
    <definedName name="amiang">#REF!</definedName>
    <definedName name="anpha">#REF!</definedName>
    <definedName name="ASSU">#N/A</definedName>
    <definedName name="AÙ">#REF!</definedName>
    <definedName name="B_Isc">#REF!</definedName>
    <definedName name="ban">#REF!</definedName>
    <definedName name="Bang_cly">#REF!</definedName>
    <definedName name="Bang_CVC">#REF!</definedName>
    <definedName name="bang_gia">#REF!</definedName>
    <definedName name="Bang_NhomDat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tinh">#REF!</definedName>
    <definedName name="BarData">#REF!</definedName>
    <definedName name="BB">#REF!</definedName>
    <definedName name="begin">#REF!</definedName>
    <definedName name="bengam">#REF!</definedName>
    <definedName name="benuoc">#REF!</definedName>
    <definedName name="beta">#REF!</definedName>
    <definedName name="Biendong">#REF!</definedName>
    <definedName name="BIENNHAN">#REF!</definedName>
    <definedName name="BINHTHANH1">#REF!</definedName>
    <definedName name="BINHTHANH2">#REF!</definedName>
    <definedName name="blang">#REF!</definedName>
    <definedName name="BLOCK1">#REF!</definedName>
    <definedName name="BLOCK2">#REF!</definedName>
    <definedName name="BLOCK3">#REF!</definedName>
    <definedName name="blong">#REF!</definedName>
    <definedName name="BOQ">#REF!</definedName>
    <definedName name="bovia">#REF!</definedName>
    <definedName name="bson">#REF!</definedName>
    <definedName name="bt">#REF!</definedName>
    <definedName name="btai">#REF!</definedName>
    <definedName name="btham">#REF!</definedName>
    <definedName name="buoc">#REF!</definedName>
    <definedName name="button_area_1">#REF!</definedName>
    <definedName name="buvenh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min">#REF!</definedName>
    <definedName name="CATREC">#N/A</definedName>
    <definedName name="CATSYU">#N/A</definedName>
    <definedName name="cc">#REF!</definedName>
    <definedName name="CCS">#REF!</definedName>
    <definedName name="cd">#REF!</definedName>
    <definedName name="cdc10r">#REF!</definedName>
    <definedName name="cdc10x">#REF!</definedName>
    <definedName name="cdc12r">#REF!</definedName>
    <definedName name="cdc12x">#REF!</definedName>
    <definedName name="cdc15r">#REF!</definedName>
    <definedName name="cdc15x">#REF!</definedName>
    <definedName name="cdc20r">#REF!</definedName>
    <definedName name="cdc20x">#REF!</definedName>
    <definedName name="cdc2x">#REF!</definedName>
    <definedName name="cdc41n">#REF!</definedName>
    <definedName name="cdc42n">#REF!</definedName>
    <definedName name="cdc4n19">#REF!</definedName>
    <definedName name="cdc4n20">#REF!</definedName>
    <definedName name="cdc4n21">#REF!</definedName>
    <definedName name="cdc4n22">#REF!</definedName>
    <definedName name="cdc4n3">#REF!</definedName>
    <definedName name="cdc4n4">#REF!</definedName>
    <definedName name="cdc4n8">#REF!</definedName>
    <definedName name="cdc4nr">#REF!</definedName>
    <definedName name="cdc4r">#REF!</definedName>
    <definedName name="cdc4x">#REF!</definedName>
    <definedName name="cdc6r">#REF!</definedName>
    <definedName name="cdc6x">#REF!</definedName>
    <definedName name="cdc8r">#REF!</definedName>
    <definedName name="cdc8x">#REF!</definedName>
    <definedName name="CDD">#REF!</definedName>
    <definedName name="cdn">#REF!</definedName>
    <definedName name="celltips_area">#REF!</definedName>
    <definedName name="cfk">#REF!</definedName>
    <definedName name="char2">#REF!</definedName>
    <definedName name="cha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tiet">#REF!</definedName>
    <definedName name="CHSO4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no">#REF!</definedName>
    <definedName name="congpanen">#REF!</definedName>
    <definedName name="congsan">#REF!</definedName>
    <definedName name="congthang">#REF!</definedName>
    <definedName name="CONST_EQ">#REF!</definedName>
    <definedName name="continue1">#REF!</definedName>
    <definedName name="cottron">#REF!</definedName>
    <definedName name="cotvuong">#REF!</definedName>
    <definedName name="COVER">#REF!</definedName>
    <definedName name="CPC">#REF!</definedName>
    <definedName name="cpdd1">#REF!</definedName>
    <definedName name="cpdd2">#REF!</definedName>
    <definedName name="CPK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tmai">#REF!</definedName>
    <definedName name="ctno">#REF!</definedName>
    <definedName name="ctong">#REF!</definedName>
    <definedName name="CTÖØ">#REF!</definedName>
    <definedName name="ctre">#REF!</definedName>
    <definedName name="Cty_TNHH_HYDRO_AGRI">#REF!</definedName>
    <definedName name="CTY_VTKTNN_CAÀN_THÔ">#REF!</definedName>
    <definedName name="CU_LY">#REF!</definedName>
    <definedName name="CUCHI">#REF!</definedName>
    <definedName name="cui">#REF!</definedName>
    <definedName name="CULY">#REF!</definedName>
    <definedName name="cuoc_vc">#REF!</definedName>
    <definedName name="CUOCVC">#REF!</definedName>
    <definedName name="CURRENCY">#REF!</definedName>
    <definedName name="current">#REF!</definedName>
    <definedName name="cx">#REF!</definedName>
    <definedName name="D_7101A_B">#REF!</definedName>
    <definedName name="dam">78000</definedName>
    <definedName name="danducsan">#REF!</definedName>
    <definedName name="data">#REF!</definedName>
    <definedName name="DATA_DATA2_List">#REF!</definedName>
    <definedName name="Data11">#REF!</definedName>
    <definedName name="Data41">#REF!</definedName>
    <definedName name="datak">#REF!</definedName>
    <definedName name="datal">#REF!</definedName>
    <definedName name="db">#REF!</definedName>
    <definedName name="dche">#REF!</definedName>
    <definedName name="DD">#REF!</definedName>
    <definedName name="dd4x6">#REF!</definedName>
    <definedName name="ddar2">#REF!</definedName>
    <definedName name="ddax">#REF!</definedName>
    <definedName name="dday">#REF!</definedName>
    <definedName name="dden">#REF!</definedName>
    <definedName name="ddia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g">#REF!</definedName>
    <definedName name="DGCTI592">#REF!</definedName>
    <definedName name="dgvl">#REF!</definedName>
    <definedName name="DGVUA">#REF!</definedName>
    <definedName name="DGXDTT">#REF!</definedName>
    <definedName name="dh">#REF!</definedName>
    <definedName name="dien">#REF!</definedName>
    <definedName name="Diện_tích_phụ">#REF!</definedName>
    <definedName name="Diện_tích_phụ_2">#REF!</definedName>
    <definedName name="dientichck">#REF!</definedName>
    <definedName name="DM">#REF!</definedName>
    <definedName name="dmat">#REF!</definedName>
    <definedName name="dmdv">#REF!</definedName>
    <definedName name="DMHH">#REF!</definedName>
    <definedName name="dmnv">#REF!</definedName>
    <definedName name="dmoi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{"bT5.xls","Sheet1"}</definedName>
    <definedName name="dono">#REF!</definedName>
    <definedName name="DPHG">#REF!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_CONLAI">#REF!</definedName>
    <definedName name="DT_makhuvuc">#REF!</definedName>
    <definedName name="DT_ODT">#REF!</definedName>
    <definedName name="DTBH">#REF!</definedName>
    <definedName name="DTCT_tn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oi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cell_HCM">#REF!</definedName>
    <definedName name="f">#REF!</definedName>
    <definedName name="f92F56">#REF!</definedName>
    <definedName name="FACTOR">#REF!</definedName>
    <definedName name="g40g40">#REF!</definedName>
    <definedName name="gachchongtron">#REF!</definedName>
    <definedName name="gachlanem">#REF!</definedName>
    <definedName name="gas">#REF!</definedName>
    <definedName name="GBIEU">#REF!</definedName>
    <definedName name="gchi">#REF!</definedName>
    <definedName name="gd">#REF!</definedName>
    <definedName name="gia_tien">#REF!</definedName>
    <definedName name="gia_tien_BTN">#REF!</definedName>
    <definedName name="GIAMIA">#REF!</definedName>
    <definedName name="giang">{"bT5.xls","Sheet1"}</definedName>
    <definedName name="GIAVT">#REF!</definedName>
    <definedName name="giotuoi">#REF!</definedName>
    <definedName name="gl3p">#REF!</definedName>
    <definedName name="gld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P1">#REF!</definedName>
    <definedName name="GOVAP2">#REF!</definedName>
    <definedName name="gtc">#REF!</definedName>
    <definedName name="GTRI">#REF!</definedName>
    <definedName name="GTXL">#REF!</definedName>
    <definedName name="gxm">#REF!</definedName>
    <definedName name="h" hidden="1">{"'Sheet1'!$L$16"}</definedName>
    <definedName name="H_ng_mòc_cáng_trÖnh">#REF!</definedName>
    <definedName name="Ha">#REF!</definedName>
    <definedName name="HANG">#REF!</definedName>
    <definedName name="HCM">#REF!</definedName>
    <definedName name="HDGTT">#REF!</definedName>
    <definedName name="Heä_soá_laép_xaø_H">1.7</definedName>
    <definedName name="heä_soá_sình_laày">#REF!</definedName>
    <definedName name="hien">#REF!</definedName>
    <definedName name="Hinh_thuc">"bangtra"</definedName>
    <definedName name="hoc">55000</definedName>
    <definedName name="HOCMON">#REF!</definedName>
    <definedName name="HOME_MANP">#REF!</definedName>
    <definedName name="HOMEOFFICE_COST">#REF!</definedName>
    <definedName name="hong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UYHAN">#REF!</definedName>
    <definedName name="HVLDP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ong">#REF!</definedName>
    <definedName name="kdien">#REF!</definedName>
    <definedName name="kh">#REF!</definedName>
    <definedName name="khac">2</definedName>
    <definedName name="Khâi">#REF!</definedName>
    <definedName name="KHKH">#REF!</definedName>
    <definedName name="KhuyenmaiUPS">"AutoShape 264"</definedName>
    <definedName name="Kiem_tra_trung_ten">#REF!</definedName>
    <definedName name="KLVL">#REF!</definedName>
    <definedName name="KLVLV">#REF!</definedName>
    <definedName name="kp1ph">#REF!</definedName>
    <definedName name="KVC">#REF!</definedName>
    <definedName name="KY">#REF!</definedName>
    <definedName name="L">#REF!</definedName>
    <definedName name="l_1">#REF!</definedName>
    <definedName name="lanhto">#REF!</definedName>
    <definedName name="Lapmay">#REF!</definedName>
    <definedName name="list">#REF!</definedName>
    <definedName name="LK_LĐ_DTSD">#REF!</definedName>
    <definedName name="LK_ma_Khuvuc">#REF!</definedName>
    <definedName name="LK_MA_ODT">#REF!</definedName>
    <definedName name="LK_MD_phu">#REF!</definedName>
    <definedName name="LK_MDPHU2">#REF!</definedName>
    <definedName name="LK_nhomdat">#REF!</definedName>
    <definedName name="Lmk">#REF!</definedName>
    <definedName name="LN">#REF!</definedName>
    <definedName name="Lnsc">#REF!</definedName>
    <definedName name="Lo">#REF!</definedName>
    <definedName name="LO283K">#REF!</definedName>
    <definedName name="LO815K">#REF!</definedName>
    <definedName name="LOAI">#REF!</definedName>
    <definedName name="ltre">#REF!</definedName>
    <definedName name="luong">#REF!</definedName>
    <definedName name="lVC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_CONLAI">#REF!</definedName>
    <definedName name="Ma_LD">#REF!</definedName>
    <definedName name="Ma_Nhomdat">#REF!</definedName>
    <definedName name="MA_ODT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i_quang_Aùnh">#REF!</definedName>
    <definedName name="MAJ_CON_EQP">#REF!</definedName>
    <definedName name="MANPP">#REF!</definedName>
    <definedName name="manv">#REF!</definedName>
    <definedName name="MAÕCOÙ">#REF!</definedName>
    <definedName name="MAÕNÔÏ">#REF!</definedName>
    <definedName name="matit">#REF!</definedName>
    <definedName name="MATP_GT">#REF!</definedName>
    <definedName name="MAVL">#REF!</definedName>
    <definedName name="MAVLV">#REF!</definedName>
    <definedName name="MAVT">#REF!</definedName>
    <definedName name="may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h">#REF!</definedName>
    <definedName name="MNPP">#REF!</definedName>
    <definedName name="mongbang">#REF!</definedName>
    <definedName name="mongdon">#REF!</definedName>
    <definedName name="Morong">#REF!</definedName>
    <definedName name="Morong4054_85">#REF!</definedName>
    <definedName name="MST">#REF!</definedName>
    <definedName name="MTMAC12">#REF!</definedName>
    <definedName name="mtram">#REF!</definedName>
    <definedName name="MUA">#REF!</definedName>
    <definedName name="N.THAÙNG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ong">#REF!</definedName>
    <definedName name="NCT_BKTC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">#REF!</definedName>
    <definedName name="NG_THANG">#REF!</definedName>
    <definedName name="NGAØY">#REF!</definedName>
    <definedName name="ngau">#REF!</definedName>
    <definedName name="NH">#REF!</definedName>
    <definedName name="Nh_n_cáng">#REF!</definedName>
    <definedName name="NHAÄP">#REF!</definedName>
    <definedName name="nhn">#REF!</definedName>
    <definedName name="NHot">#REF!</definedName>
    <definedName name="nhua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ÄI_DUNG">#REF!</definedName>
    <definedName name="nocp">#REF!</definedName>
    <definedName name="none">#REF!</definedName>
    <definedName name="NPP">#REF!</definedName>
    <definedName name="NU">#REF!</definedName>
    <definedName name="NXT">#REF!</definedName>
    <definedName name="ong">#REF!</definedName>
    <definedName name="oxy">#REF!</definedName>
    <definedName name="PA">#REF!</definedName>
    <definedName name="panen">#REF!</definedName>
    <definedName name="PChe">#REF!</definedName>
    <definedName name="pgia">#REF!</definedName>
    <definedName name="phu_luc_vua">#REF!</definedName>
    <definedName name="PHUNHUAN">#REF!</definedName>
    <definedName name="PK">#REF!</definedName>
    <definedName name="PRICE">#REF!</definedName>
    <definedName name="PRICE1">#REF!</definedName>
    <definedName name="_xlnm.Print_Area" localSheetId="3">'01-TKDD'!$A$1:$R$53</definedName>
    <definedName name="_xlnm.Print_Area" localSheetId="4">'02-NN'!$A$1:$Q$31</definedName>
    <definedName name="_xlnm.Print_Area" localSheetId="5">'03-PhiNN'!$A$1:$R$70</definedName>
    <definedName name="_xlnm.Print_Area" localSheetId="6">'04-DVHC'!$A$1:$S$58</definedName>
    <definedName name="_xlnm.Print_Area" localSheetId="8">'10-ChuChuyen'!$A$1:$AE$41</definedName>
    <definedName name="_xlnm.Print_Area" localSheetId="9">'11-CoCau'!$A$1:$AC$54</definedName>
    <definedName name="_xlnm.Print_Area" localSheetId="10">'12-BienDong'!$A$1:$G$48</definedName>
    <definedName name="_xlnm.Print_Area" localSheetId="11">'13-KHSDD'!$A$1:$L$49</definedName>
    <definedName name="_xlnm.Print_Area" localSheetId="7">'5a-DGCTH'!$A$1:$M$47</definedName>
    <definedName name="_xlnm.Print_Area" localSheetId="16">'copyB01qua'!$A$1:$E$53</definedName>
    <definedName name="_xlnm.Print_Area" localSheetId="17">'CopyDLnayquaB10'!$A$1:$D$40</definedName>
    <definedName name="_xlnm.Print_Titles" localSheetId="5">'03-PhiNN'!$6:$10</definedName>
    <definedName name="_xlnm.Print_Titles" localSheetId="9">'11-CoCau'!$7:$11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TVT">#REF!</definedName>
    <definedName name="PTVT_B">#REF!</definedName>
    <definedName name="qh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GTIEN2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">#REF!</definedName>
    <definedName name="S_2_Bï_v_nh">#REF!</definedName>
    <definedName name="san">#REF!</definedName>
    <definedName name="SCCR">#REF!</definedName>
    <definedName name="SCDT">#REF!</definedName>
    <definedName name="SCH">#REF!</definedName>
    <definedName name="SCT_BKTC">#REF!</definedName>
    <definedName name="SDDTKCT3">#REF!</definedName>
    <definedName name="SDMONG">#REF!</definedName>
    <definedName name="SEDI">#REF!</definedName>
    <definedName name="Sheet1">#REF!</definedName>
    <definedName name="SHTK">#REF!</definedName>
    <definedName name="sieucao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0r">#REF!</definedName>
    <definedName name="slg10x">#REF!</definedName>
    <definedName name="slg12r">#REF!</definedName>
    <definedName name="slg12x">#REF!</definedName>
    <definedName name="slg15r">#REF!</definedName>
    <definedName name="slg15x">#REF!</definedName>
    <definedName name="slg20r">#REF!</definedName>
    <definedName name="slg20x">#REF!</definedName>
    <definedName name="slg4r">#REF!</definedName>
    <definedName name="slg4x">#REF!</definedName>
    <definedName name="slg6r">#REF!</definedName>
    <definedName name="slg6x">#REF!</definedName>
    <definedName name="slg8r">#REF!</definedName>
    <definedName name="slg8x">#REF!</definedName>
    <definedName name="slh10r">#REF!</definedName>
    <definedName name="slh10x">#REF!</definedName>
    <definedName name="slh12r">#REF!</definedName>
    <definedName name="slh12x">#REF!</definedName>
    <definedName name="slh15r">#REF!</definedName>
    <definedName name="slh15x">#REF!</definedName>
    <definedName name="slh20r">#REF!</definedName>
    <definedName name="slh20x">#REF!</definedName>
    <definedName name="slh42n">#REF!</definedName>
    <definedName name="slh4n1">#REF!</definedName>
    <definedName name="slh4n19">#REF!</definedName>
    <definedName name="slh4n20">#REF!</definedName>
    <definedName name="slh4n21">#REF!</definedName>
    <definedName name="slh4n22">#REF!</definedName>
    <definedName name="slh4n3">#REF!</definedName>
    <definedName name="slh4n4">#REF!</definedName>
    <definedName name="slh4n8">#REF!</definedName>
    <definedName name="slh4nr">#REF!</definedName>
    <definedName name="slh4r">#REF!</definedName>
    <definedName name="slh4x">#REF!</definedName>
    <definedName name="slh6r">#REF!</definedName>
    <definedName name="slh6x">#REF!</definedName>
    <definedName name="slh8r">#REF!</definedName>
    <definedName name="slh8x">#REF!</definedName>
    <definedName name="slk">#REF!</definedName>
    <definedName name="sll">#REF!</definedName>
    <definedName name="soc3p">#REF!</definedName>
    <definedName name="Soi">#REF!</definedName>
    <definedName name="Solieukiemkecu">#REF!</definedName>
    <definedName name="son">#REF!</definedName>
    <definedName name="SORT">#REF!</definedName>
    <definedName name="SOTIEN_BKTC">#REF!</definedName>
    <definedName name="SPEC">#REF!</definedName>
    <definedName name="SPECSUMMARY">#REF!</definedName>
    <definedName name="ST_TH2_131">3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t">#REF!</definedName>
    <definedName name="SUMMARY">#REF!</definedName>
    <definedName name="sumTB">#REF!</definedName>
    <definedName name="sumXL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HBINH1">#REF!</definedName>
    <definedName name="T45QTANPHU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adao">#REF!</definedName>
    <definedName name="TAMTINH">#REF!</definedName>
    <definedName name="TANBINH1">#REF!</definedName>
    <definedName name="TANBINH2">#REF!</definedName>
    <definedName name="TANPHU">#REF!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huan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nck">#REF!</definedName>
    <definedName name="TENCN">#REF!</definedName>
    <definedName name="TG">#REF!</definedName>
    <definedName name="th">#REF!</definedName>
    <definedName name="thang">#REF!</definedName>
    <definedName name="thanhthao" hidden="1">{#N/A,#N/A,FALSE,"Chi ti?t"}</definedName>
    <definedName name="thanhtien">#REF!</definedName>
    <definedName name="thepban">#REF!</definedName>
    <definedName name="thepto">#REF!</definedName>
    <definedName name="thetichck">#REF!</definedName>
    <definedName name="THGO1pnc">#REF!</definedName>
    <definedName name="thht">#REF!</definedName>
    <definedName name="THI">#REF!</definedName>
    <definedName name="thinh">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DUC1">#REF!</definedName>
    <definedName name="THUDUC2">#REF!</definedName>
    <definedName name="thue">6</definedName>
    <definedName name="Tien">#REF!</definedName>
    <definedName name="Tim_lan_xuat_hien">#REF!</definedName>
    <definedName name="tim_xuat_hien">#REF!</definedName>
    <definedName name="TITAN">#REF!</definedName>
    <definedName name="TK">#REF!</definedName>
    <definedName name="TKCOÙ">#REF!</definedName>
    <definedName name="TKNÔÏ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on">#REF!</definedName>
    <definedName name="Tong_nhom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OP">#REF!</definedName>
    <definedName name="TOYOTA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hi">#REF!</definedName>
    <definedName name="ttronmk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v75nc">#REF!</definedName>
    <definedName name="tv75vl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y_le">#REF!</definedName>
    <definedName name="ty_le_BTN">#REF!</definedName>
    <definedName name="Ty_le1">#REF!</definedName>
    <definedName name="USD">#REF!</definedName>
    <definedName name="V_t_tõ">#REF!</definedName>
    <definedName name="VARIINST">#REF!</definedName>
    <definedName name="VARIPURC">#REF!</definedName>
    <definedName name="vat">5</definedName>
    <definedName name="vccot">#REF!</definedName>
    <definedName name="VCHT">#REF!</definedName>
    <definedName name="vctb">#REF!</definedName>
    <definedName name="vd3p">#REF!</definedName>
    <definedName name="vl1p">#REF!</definedName>
    <definedName name="vl3p">#REF!</definedName>
    <definedName name="Vlcap0.7">#REF!</definedName>
    <definedName name="VLcap1">#REF!</definedName>
    <definedName name="vldn400">#REF!</definedName>
    <definedName name="vldn600">#REF!</definedName>
    <definedName name="VLDP">#REF!</definedName>
    <definedName name="vltram">#REF!</definedName>
    <definedName name="VND">#REF!</definedName>
    <definedName name="voi">#REF!</definedName>
    <definedName name="vr3p">#REF!</definedName>
    <definedName name="VTu">#REF!</definedName>
    <definedName name="VTVUA">#REF!</definedName>
    <definedName name="VÙ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xuatk">#REF!</definedName>
    <definedName name="vungxuatl">#REF!</definedName>
    <definedName name="W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mp40">#REF!</definedName>
    <definedName name="xn">#REF!</definedName>
    <definedName name="xoanhapk">#REF!,#REF!</definedName>
    <definedName name="xoanhapl">#REF!,#REF!</definedName>
    <definedName name="xoaxuatk">#REF!</definedName>
    <definedName name="xoaxuatl">#REF!</definedName>
    <definedName name="XUAÁT">#REF!</definedName>
    <definedName name="Xuân">#REF!</definedName>
    <definedName name="xxxs">#REF!</definedName>
    <definedName name="z" hidden="1">{"'Sheet1'!$L$16"}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calcMode="manual" fullCalcOnLoad="1"/>
</workbook>
</file>

<file path=xl/comments8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làm rõ hơn so qui định trước đây---cột này thể hiện mục đích hiện trạng</t>
        </r>
      </text>
    </comment>
    <comment ref="D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cột này thể hiện mục đích đã giao đã cho thuê nhưng chưa thực hiện theo mục đích này</t>
        </r>
      </text>
    </comment>
  </commentList>
</comments>
</file>

<file path=xl/sharedStrings.xml><?xml version="1.0" encoding="utf-8"?>
<sst xmlns="http://schemas.openxmlformats.org/spreadsheetml/2006/main" count="1685" uniqueCount="476">
  <si>
    <t>STT</t>
  </si>
  <si>
    <t xml:space="preserve"> </t>
  </si>
  <si>
    <t>BHK</t>
  </si>
  <si>
    <t>CDS</t>
  </si>
  <si>
    <t>GDC</t>
  </si>
  <si>
    <t>NKH</t>
  </si>
  <si>
    <t>TKT</t>
  </si>
  <si>
    <t>UBQ</t>
  </si>
  <si>
    <t>CLN</t>
  </si>
  <si>
    <t>DBV</t>
  </si>
  <si>
    <t>DCH</t>
  </si>
  <si>
    <t>TCN</t>
  </si>
  <si>
    <t>DGD</t>
  </si>
  <si>
    <t>TSN</t>
  </si>
  <si>
    <t>DGT</t>
  </si>
  <si>
    <t>DNL</t>
  </si>
  <si>
    <t>DSH</t>
  </si>
  <si>
    <t>DTL</t>
  </si>
  <si>
    <t>DTT</t>
  </si>
  <si>
    <t>DVH</t>
  </si>
  <si>
    <t>DYT</t>
  </si>
  <si>
    <t>LUK</t>
  </si>
  <si>
    <t>NTD</t>
  </si>
  <si>
    <t>NTS</t>
  </si>
  <si>
    <t>ONT</t>
  </si>
  <si>
    <t>TMD</t>
  </si>
  <si>
    <t>SKC</t>
  </si>
  <si>
    <t>SON</t>
  </si>
  <si>
    <t>TIN</t>
  </si>
  <si>
    <t>TON</t>
  </si>
  <si>
    <t>TSC</t>
  </si>
  <si>
    <t>TKQ</t>
  </si>
  <si>
    <t>Đất ở</t>
  </si>
  <si>
    <t>CỘNG HÒA XÃ HỘI CHỦ NGHĨA VIỆT NAM</t>
  </si>
  <si>
    <t>Độc lập - Tự do - Hạnh phúc</t>
  </si>
  <si>
    <t>Biểu 12/TKĐĐ</t>
  </si>
  <si>
    <t>BIẾN ĐỘNG DIỆN TÍCH THEO MỤC ĐÍCH SỬ DỤNG ĐẤT</t>
  </si>
  <si>
    <t xml:space="preserve">   Đơn vị báo cáo:</t>
  </si>
  <si>
    <t>Tỉnh: Đồng Nai</t>
  </si>
  <si>
    <t>Thứ tự</t>
  </si>
  <si>
    <t>MỤC ĐÍCH SỬ DỤNG</t>
  </si>
  <si>
    <t>Mã</t>
  </si>
  <si>
    <t>Ghi chú</t>
  </si>
  <si>
    <t>Tăng (+) 
giảm (-)</t>
  </si>
  <si>
    <t>I</t>
  </si>
  <si>
    <t>Tổng diện tích đất của đơn vị hành chính (1+2+3)</t>
  </si>
  <si>
    <t>Đất nông nghiệp</t>
  </si>
  <si>
    <t>NNP</t>
  </si>
  <si>
    <t>1.1</t>
  </si>
  <si>
    <t>Đất sản xuất nông nghiệp</t>
  </si>
  <si>
    <t>SXN</t>
  </si>
  <si>
    <t>1.1.1</t>
  </si>
  <si>
    <t>Đất trồng cây hàng năm</t>
  </si>
  <si>
    <t>CHN</t>
  </si>
  <si>
    <t>1.1.1.1</t>
  </si>
  <si>
    <t xml:space="preserve">   Đất trồng lúa </t>
  </si>
  <si>
    <t>LUA</t>
  </si>
  <si>
    <t>1.1.1.1.1</t>
  </si>
  <si>
    <t xml:space="preserve">          Đất chuyên trồng lúa nước</t>
  </si>
  <si>
    <t>LUC</t>
  </si>
  <si>
    <t>1.1.1.1.2</t>
  </si>
  <si>
    <t xml:space="preserve">         Đất trồng lúa nước còn lại</t>
  </si>
  <si>
    <t>1.1.1.1.3</t>
  </si>
  <si>
    <t xml:space="preserve">         Đất trồng lúa nương</t>
  </si>
  <si>
    <t>LUN</t>
  </si>
  <si>
    <t>1.1.1.2</t>
  </si>
  <si>
    <t xml:space="preserve">   Đất trồng cây hàng năm khác</t>
  </si>
  <si>
    <t>HNK</t>
  </si>
  <si>
    <t>1.1.2</t>
  </si>
  <si>
    <t>Đất trồng cây lâu năm</t>
  </si>
  <si>
    <t>1.2</t>
  </si>
  <si>
    <t>Đất lâm nghiệp</t>
  </si>
  <si>
    <t>LNP</t>
  </si>
  <si>
    <t>1.2.1</t>
  </si>
  <si>
    <t xml:space="preserve">  Đất rừng sản xuất</t>
  </si>
  <si>
    <t>RSX</t>
  </si>
  <si>
    <t>1.2.2</t>
  </si>
  <si>
    <t xml:space="preserve">  Đất rừng phòng hộ</t>
  </si>
  <si>
    <t>RPH</t>
  </si>
  <si>
    <t>1.2.3</t>
  </si>
  <si>
    <t xml:space="preserve">  Đất rừng đặc dụng</t>
  </si>
  <si>
    <t>RDD</t>
  </si>
  <si>
    <t>1.3</t>
  </si>
  <si>
    <t>Đất nuôi trồng thủy sản</t>
  </si>
  <si>
    <t>1.4</t>
  </si>
  <si>
    <t>Đất làm muối</t>
  </si>
  <si>
    <t>LMU</t>
  </si>
  <si>
    <t>1.5</t>
  </si>
  <si>
    <t>Đất nông nghiệp khác</t>
  </si>
  <si>
    <t>Đất phi nông nghiệp</t>
  </si>
  <si>
    <t>PNN</t>
  </si>
  <si>
    <t>2.1</t>
  </si>
  <si>
    <t>OCT</t>
  </si>
  <si>
    <t>2.1.1</t>
  </si>
  <si>
    <t xml:space="preserve">   Đất ở tại nông thôn</t>
  </si>
  <si>
    <t>2.1.2</t>
  </si>
  <si>
    <t xml:space="preserve">   Đất ở tại đô thị</t>
  </si>
  <si>
    <t>ODT</t>
  </si>
  <si>
    <t>2.2</t>
  </si>
  <si>
    <t>Đất chuyên dùng</t>
  </si>
  <si>
    <t>CDG</t>
  </si>
  <si>
    <t>2.2.1</t>
  </si>
  <si>
    <t xml:space="preserve">  Đất xây dựng trụ sở cơ quan </t>
  </si>
  <si>
    <t>2.2.2</t>
  </si>
  <si>
    <t xml:space="preserve">  Đất quốc phòng</t>
  </si>
  <si>
    <t>CQP</t>
  </si>
  <si>
    <t>2.2.3</t>
  </si>
  <si>
    <t xml:space="preserve">  Đất an ninh</t>
  </si>
  <si>
    <t>CAN</t>
  </si>
  <si>
    <t>2.2.4</t>
  </si>
  <si>
    <t xml:space="preserve">  Đất xây dựng công trình sự nghiệp</t>
  </si>
  <si>
    <t>DSN</t>
  </si>
  <si>
    <t>2.2.4.1</t>
  </si>
  <si>
    <t xml:space="preserve">        Đất xây dựng trụ sở của tổ chức sự nghiệp</t>
  </si>
  <si>
    <t>DTS</t>
  </si>
  <si>
    <t>2.2.4.2</t>
  </si>
  <si>
    <t xml:space="preserve">        Đất  xây dựng cơ sở văn hóa</t>
  </si>
  <si>
    <t>2.2.4.3</t>
  </si>
  <si>
    <t xml:space="preserve">        Đất xây dựng  cơ sở dịch vụ xã hội</t>
  </si>
  <si>
    <t>DXH</t>
  </si>
  <si>
    <t>2.2.4.4</t>
  </si>
  <si>
    <t xml:space="preserve">        Đất xây dựng cơ sở y tế</t>
  </si>
  <si>
    <t>2.2.4.5</t>
  </si>
  <si>
    <t xml:space="preserve">        Đất xây dựng cơ sở giáo dục và đào tạo</t>
  </si>
  <si>
    <t>2.2.4.6</t>
  </si>
  <si>
    <t xml:space="preserve">        Đất xây dựng cơ sở thể dục thể thao</t>
  </si>
  <si>
    <t>2.2.4.7</t>
  </si>
  <si>
    <t xml:space="preserve">        Đất xây dựng cơ sở khoa học và công nghệ</t>
  </si>
  <si>
    <t>DKH</t>
  </si>
  <si>
    <t>2.2.4.8</t>
  </si>
  <si>
    <t xml:space="preserve">        Đất xây dựng cơ sở ngoại giao</t>
  </si>
  <si>
    <t>DNG</t>
  </si>
  <si>
    <t>2.2.4.9</t>
  </si>
  <si>
    <t xml:space="preserve">        Đất xây dựng công trình sự nghiệp khác</t>
  </si>
  <si>
    <t>DSK</t>
  </si>
  <si>
    <t>2.2.5</t>
  </si>
  <si>
    <t xml:space="preserve">  Đất sản xuất, kinh doanh phi nông nghiệp</t>
  </si>
  <si>
    <t>CSK</t>
  </si>
  <si>
    <t>2.2.5.1</t>
  </si>
  <si>
    <t>SKK</t>
  </si>
  <si>
    <t>SKN</t>
  </si>
  <si>
    <t>SKS</t>
  </si>
  <si>
    <t>SKX</t>
  </si>
  <si>
    <t>2.2.6</t>
  </si>
  <si>
    <t xml:space="preserve">  Đất có mục đích công cộng</t>
  </si>
  <si>
    <t>CCC</t>
  </si>
  <si>
    <t>2.2.6.1</t>
  </si>
  <si>
    <t xml:space="preserve">     Đất giao thông</t>
  </si>
  <si>
    <t>2.2.6.2</t>
  </si>
  <si>
    <t xml:space="preserve">     Đất thủy lợi</t>
  </si>
  <si>
    <t>2.2.6.3</t>
  </si>
  <si>
    <t xml:space="preserve">     Đất có di tích lịch sử - văn hóa </t>
  </si>
  <si>
    <t>DDT</t>
  </si>
  <si>
    <t>2.2.6.4</t>
  </si>
  <si>
    <t xml:space="preserve">     Đất danh lam thắng cảnh</t>
  </si>
  <si>
    <t>DDL</t>
  </si>
  <si>
    <t>2.2.6.5</t>
  </si>
  <si>
    <t xml:space="preserve">    Đất sinh hoạt cộng đồng</t>
  </si>
  <si>
    <t>2.2.6.6</t>
  </si>
  <si>
    <t xml:space="preserve">    Đất khu vui chơi, giải trí công cộng</t>
  </si>
  <si>
    <t>DKV</t>
  </si>
  <si>
    <t>2.2.6.7</t>
  </si>
  <si>
    <t xml:space="preserve">     Đất công trình năng lượng</t>
  </si>
  <si>
    <t>2.2.6.8</t>
  </si>
  <si>
    <t xml:space="preserve">     Đất công trình bưu chính, viễn thông</t>
  </si>
  <si>
    <t>2.2.6.9</t>
  </si>
  <si>
    <t xml:space="preserve">     Đất chợ</t>
  </si>
  <si>
    <t>2.2.6.10</t>
  </si>
  <si>
    <t xml:space="preserve">     Đất bãi thải, xử lý chất thải</t>
  </si>
  <si>
    <t>DRA</t>
  </si>
  <si>
    <t>2.2.6.11</t>
  </si>
  <si>
    <t xml:space="preserve">     Đất công trình công cộng khác</t>
  </si>
  <si>
    <t>DCK</t>
  </si>
  <si>
    <t>2.3</t>
  </si>
  <si>
    <t xml:space="preserve"> Đất cơ sở tôn giáo</t>
  </si>
  <si>
    <t>2.4</t>
  </si>
  <si>
    <t xml:space="preserve"> Đất cơ sở tín ngưỡng</t>
  </si>
  <si>
    <t>2.5</t>
  </si>
  <si>
    <t xml:space="preserve">  Đất làm nghĩa trang, nghĩa địa, nhà tang lễ, NHT</t>
  </si>
  <si>
    <t>2.6</t>
  </si>
  <si>
    <t>Đất sông, ngòi, kênh, rạch, suối</t>
  </si>
  <si>
    <t>2.7</t>
  </si>
  <si>
    <t>Đất có mặt nước chuyên dùng</t>
  </si>
  <si>
    <t>MNC</t>
  </si>
  <si>
    <t>2.8</t>
  </si>
  <si>
    <t>Đất phi nông nghiệp khác</t>
  </si>
  <si>
    <t>PNK</t>
  </si>
  <si>
    <t xml:space="preserve"> Đất chưa sử dụng</t>
  </si>
  <si>
    <t>CSD</t>
  </si>
  <si>
    <t>3.1</t>
  </si>
  <si>
    <t xml:space="preserve">   Đất bằng chưa sử dụng</t>
  </si>
  <si>
    <t>BCS</t>
  </si>
  <si>
    <t>3.2</t>
  </si>
  <si>
    <t xml:space="preserve">   Đất đồi núi chưa sử dụng</t>
  </si>
  <si>
    <t>DCS</t>
  </si>
  <si>
    <t>3.3</t>
  </si>
  <si>
    <t xml:space="preserve">   Núi đá không có rừng cây</t>
  </si>
  <si>
    <t>NCS</t>
  </si>
  <si>
    <t>LOẠI ĐẤT</t>
  </si>
  <si>
    <t>Thø tù</t>
  </si>
  <si>
    <t>Lo¹i ®Êt</t>
  </si>
  <si>
    <t>(1)</t>
  </si>
  <si>
    <t>(2)</t>
  </si>
  <si>
    <t>(3)</t>
  </si>
  <si>
    <t>(4)=(5)+(15)</t>
  </si>
  <si>
    <t>NHK</t>
  </si>
  <si>
    <t>Đất nuôi trồng thuỷ sản</t>
  </si>
  <si>
    <t xml:space="preserve">  Đất ở tại nông thôn</t>
  </si>
  <si>
    <t>SKT</t>
  </si>
  <si>
    <t xml:space="preserve">     Đất khu công nghiệp</t>
  </si>
  <si>
    <t>2.2.5.2</t>
  </si>
  <si>
    <t xml:space="preserve">     Đất cụm công nghiệp</t>
  </si>
  <si>
    <t>2.2.5.3</t>
  </si>
  <si>
    <t xml:space="preserve">     Đất thương mại, dịch vụ</t>
  </si>
  <si>
    <t>2.2.5.4</t>
  </si>
  <si>
    <t xml:space="preserve">     Đất cơ sở sản xuất phi nông nghiệp</t>
  </si>
  <si>
    <t>2.2.5.5</t>
  </si>
  <si>
    <t xml:space="preserve">     Đất sử dụng cho hoạt động khoáng sản</t>
  </si>
  <si>
    <t>2.2.5.6</t>
  </si>
  <si>
    <t xml:space="preserve">    Đất sản xuất vật liệu xây dựng, làm đồ gốm </t>
  </si>
  <si>
    <t>Đất làm nghĩa trang, nghĩa địa, nhà tang lễ, NHT</t>
  </si>
  <si>
    <t xml:space="preserve">  Đất phi nông nghiệp khác </t>
  </si>
  <si>
    <t>Biểu 04/TKĐĐ</t>
  </si>
  <si>
    <t>Biểu 05a/TKĐĐ</t>
  </si>
  <si>
    <t>Biểu 11/TKĐĐ</t>
  </si>
  <si>
    <t>Diện tích</t>
  </si>
  <si>
    <t>Đơn vị báo cáo:</t>
  </si>
  <si>
    <t>Độc lập - Tự do - Hạnh Phúc</t>
  </si>
  <si>
    <t xml:space="preserve">Biểu 01/TKĐĐ </t>
  </si>
  <si>
    <t>THỐNG KÊ, KIỂM KÊ DIỆN TÍCH ĐẤT ĐAI</t>
  </si>
  <si>
    <t>Đơn vị tính diện tích: ha</t>
  </si>
  <si>
    <t>Tổng diện tích các loại đất trong đơn vị hành chính</t>
  </si>
  <si>
    <t>Diện tích đất theo đối tượng sử dụng</t>
  </si>
  <si>
    <t xml:space="preserve">Diện tích đất theo đối tượng quản lý </t>
  </si>
  <si>
    <t>Tổng số</t>
  </si>
  <si>
    <t>Hộ gia đình, cá nhân trong nước (GDC)</t>
  </si>
  <si>
    <t>Tổ chức trong nước (TCC)</t>
  </si>
  <si>
    <t>Tổ chức nước ngoài (NNG)</t>
  </si>
  <si>
    <t>Người Việt Nam định cư ở nước ngoài (CNN)</t>
  </si>
  <si>
    <t>Cộng đồng dân cư và Cơ sở tôn giáo (CDS)</t>
  </si>
  <si>
    <t xml:space="preserve">Tổng số </t>
  </si>
  <si>
    <t>UBND cấp xã (UBQ)</t>
  </si>
  <si>
    <t>Tổ chức phát triển quỹ đất (TPQ)</t>
  </si>
  <si>
    <t>Cộng đồng dân cư và Tổ chức khác (TKQ)</t>
  </si>
  <si>
    <t>Tổ chức kinh tế (TKT)</t>
  </si>
  <si>
    <t>Cơ quan, đơn vị của Nhà nước (TCN)</t>
  </si>
  <si>
    <t>Tổ chức sự nghiệp công lập (TSN)</t>
  </si>
  <si>
    <t xml:space="preserve"> Tổ chức khác (TKH)</t>
  </si>
  <si>
    <t>Doanh nghiệp có vốn đầu tư nước ngoài (TVN)</t>
  </si>
  <si>
    <t>Tổ chức ngoại giao (TNG)</t>
  </si>
  <si>
    <t>(5)=(8)+(9)+…+(14)</t>
  </si>
  <si>
    <t>(6)</t>
  </si>
  <si>
    <t>(7)</t>
  </si>
  <si>
    <t>II</t>
  </si>
  <si>
    <t>Đất có mặt nước ven biển (quan sát)</t>
  </si>
  <si>
    <t>MVB</t>
  </si>
  <si>
    <t xml:space="preserve">   Đất mặt nước ven biển nuôi trồng thủy sản</t>
  </si>
  <si>
    <t>MVT</t>
  </si>
  <si>
    <t xml:space="preserve">   Đất mặt nước ven biển có rừng</t>
  </si>
  <si>
    <t>MVR</t>
  </si>
  <si>
    <t xml:space="preserve">   Đất mặt nước ven biển có mục đích khác</t>
  </si>
  <si>
    <t>MVK</t>
  </si>
  <si>
    <t xml:space="preserve">Biểu 02/TKĐĐ </t>
  </si>
  <si>
    <t>THỐNG KÊ, KIỂM KÊ DIỆN TÍCH ĐẤT NÔNG NGHIỆP</t>
  </si>
  <si>
    <t>Tỉnh:  Đồng Nai</t>
  </si>
  <si>
    <t>Tổng diện tích đất nông nghiệp trong đơn vị hành chính</t>
  </si>
  <si>
    <t>(4)=(5)+(14)</t>
  </si>
  <si>
    <t>(5)=(6)+…+(13)</t>
  </si>
  <si>
    <t>(14)=(15+..+(17)</t>
  </si>
  <si>
    <t xml:space="preserve">     Đất trồng lúa </t>
  </si>
  <si>
    <t>Đất trồng cây hàng năm khác</t>
  </si>
  <si>
    <t>1.1.1.2.1</t>
  </si>
  <si>
    <t xml:space="preserve">    Đất bằng trồng cây hàng năm khác</t>
  </si>
  <si>
    <t>1.1.1.2.2</t>
  </si>
  <si>
    <t xml:space="preserve">    Đất nương rẫy trồng cây hàng năm khác</t>
  </si>
  <si>
    <t xml:space="preserve">   Đất rừng sản xuất</t>
  </si>
  <si>
    <t xml:space="preserve">Biểu 03/TKĐĐ </t>
  </si>
  <si>
    <t>THỐNG KÊ, KIỂM KÊ DIỆN TÍCH ĐẤT PHI NÔNG NGHIỆP</t>
  </si>
  <si>
    <t>Tổng diện tích đất phi nông nghiệp trong đơn vị hành chính</t>
  </si>
  <si>
    <t xml:space="preserve">     Đất khu chế xuất</t>
  </si>
  <si>
    <t>2.2.5.7</t>
  </si>
  <si>
    <t>THỐNG KÊ, KIỂM KÊ DIỆN TÍCH  ĐẤT PHÂN THEO ĐƠN VỊ HÀNH CHÍNH</t>
  </si>
  <si>
    <t>Tổng diện tích đất của đơn vị hành chính</t>
  </si>
  <si>
    <t>Diện tích phân theo đơn vị hành chính cấp dưới trực thuộc</t>
  </si>
  <si>
    <t>(4)=(5)+….+(18)</t>
  </si>
  <si>
    <t>(5)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</si>
  <si>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</si>
  <si>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</si>
  <si>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</si>
  <si>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</si>
  <si>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</si>
  <si>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</si>
  <si>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</si>
  <si>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</si>
  <si>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</si>
  <si>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</si>
  <si>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Đất có mặt nước ven biển(quan sát)</t>
  </si>
  <si>
    <t xml:space="preserve">THỐNG KÊ, KIỂM KÊ DIỆN TÍCH ĐẤT THEO MỤC ĐÍCH ĐƯỢC GIAO, </t>
  </si>
  <si>
    <t xml:space="preserve"> ĐƯỢC THUÊ, ĐƯỢC CHUYỂN MỤC ĐÍCH SỬ DỤNG ĐẤT NHƯNG CHƯA THỰC HIỆN  </t>
  </si>
  <si>
    <t>MỤC ĐÍCH SỬ DỤNG ĐẤT THEO QUYẾT ĐỊNH GIAO, ĐƯỢC THUÊ, CHUYỂN MỤC ĐÍCH</t>
  </si>
  <si>
    <t>Diện tích theo đối tượng được giao đất, thuê đất chưa thực hiện</t>
  </si>
  <si>
    <t>Cơ quan đơn vị của Nhà nước (TCN)</t>
  </si>
  <si>
    <t>Tổ chức khác   (TKH)</t>
  </si>
  <si>
    <t>(4)=(5)+…+(13)</t>
  </si>
  <si>
    <t>Tổng diện tích đất nông nghiệp và phi nông nghiệp</t>
  </si>
  <si>
    <t>Ghi chú: Chi tiết từng trường hợp được giao, được thuê, được chuyển mục đích sử dụng nhưng chưa thực hiện có danh sách kèm theo (Biểu 5b/TKĐĐ)</t>
  </si>
  <si>
    <t>Mã đối tượng</t>
  </si>
  <si>
    <t xml:space="preserve"> Đơn vị báo cáo:</t>
  </si>
  <si>
    <t>Tổ chức khác (TKH)</t>
  </si>
  <si>
    <t xml:space="preserve">        Đơn vị báo cáo:</t>
  </si>
  <si>
    <t>Biểu 10 /TKĐĐ</t>
  </si>
  <si>
    <t>PHÂN TÍCH NGUYÊN NHÂN TĂNG, GIẢM DIỆN TÍCH CỦA CÁC LOẠI ĐẤT</t>
  </si>
  <si>
    <t xml:space="preserve">        Tỉnh: Đồng Nai</t>
  </si>
  <si>
    <t>Đất nghĩa trang, nghĩa địa, nhà tang lễ, NHT</t>
  </si>
  <si>
    <t xml:space="preserve">CƠ CẤU DIỆN TÍCH  THEO MỤC ĐÍCH SỬ DỤNG ĐẤT VÀ ĐỐI TƯỢNG SỬ DỤNG, QUẢN LÝ ĐẤT </t>
  </si>
  <si>
    <t xml:space="preserve"> Cơ cấu diện tích loại đất so với tổng diện tích trong đơn vị hành chính </t>
  </si>
  <si>
    <t>Cơ cấu diện tích theo đối tượng sử dụng</t>
  </si>
  <si>
    <t>Hộ gia đình cá nhân trong nước(GDC)</t>
  </si>
  <si>
    <t>Cộng đồng dân cư và cơ sở tôn giáo (CDS)</t>
  </si>
  <si>
    <t>Cộng đồng dân cư và Tổ chức khác  (TKQ)</t>
  </si>
  <si>
    <t>%</t>
  </si>
  <si>
    <t>Tổng diện tích đất của ĐVHC (1+2+3)</t>
  </si>
  <si>
    <t xml:space="preserve">       Đơn vị báo cáo:</t>
  </si>
  <si>
    <t xml:space="preserve">Biểu 13/TKĐĐ </t>
  </si>
  <si>
    <t xml:space="preserve"> SO SÁNH HIỆN TRẠNG SỬ DỤNG ĐẤT VÀ KẾ HOẠCH SỬ DỤNG ĐẤT TRONG KỲ QUY HOẠCH</t>
  </si>
  <si>
    <t xml:space="preserve">         Tỉnh: Đồng Nai</t>
  </si>
  <si>
    <t xml:space="preserve">So sánh hiện trạng sử dụng đất và chỉ tiêu quy hoạch, kế hoạch sử dụng đất tính của năm thống kê, kiểm kê </t>
  </si>
  <si>
    <t>So sánh diện tích chuyển mục đích giữa số liệu thống kê, kiểm kê đất đai với số liệu quy hoạch, kế hoạch sử dụng đất giữa năm …. với năm…..</t>
  </si>
  <si>
    <t>Diện tích thống kê, kiểm kê đất đai</t>
  </si>
  <si>
    <t xml:space="preserve">Diện tích theo quy hoạch/kế hoạch sử dụng đất </t>
  </si>
  <si>
    <t xml:space="preserve">So sánh </t>
  </si>
  <si>
    <t>Diện tích chuyển đi</t>
  </si>
  <si>
    <t xml:space="preserve">Diện tích chuyển đến </t>
  </si>
  <si>
    <t>Diện tích biến động trong kỳ thống kê, kiểm kê đất đai</t>
  </si>
  <si>
    <t>Diện tích chuyển mục đích theo quy hoạch, kế hoạch sử dụng đất</t>
  </si>
  <si>
    <t>So sánh</t>
  </si>
  <si>
    <t>(6)=(4)-(5)</t>
  </si>
  <si>
    <t>(9)=(7)-(8)</t>
  </si>
  <si>
    <t>(12)=(10)-(11)</t>
  </si>
  <si>
    <t>Mục đích sử dụng</t>
  </si>
  <si>
    <t>Diện tích (ha)</t>
  </si>
  <si>
    <t xml:space="preserve">   Tổng diện tích tự nhiên</t>
  </si>
  <si>
    <t>I. Đất nông nghiệp</t>
  </si>
  <si>
    <t>1. Đất sản xuất nông nghiệp</t>
  </si>
  <si>
    <t>2. Đất lâm nghiệp</t>
  </si>
  <si>
    <t>3. Đất nuôi trồng thuỷ sản</t>
  </si>
  <si>
    <t>4. Đất nông nghiệp khác</t>
  </si>
  <si>
    <t>II. Đất phi nông nghiệp</t>
  </si>
  <si>
    <t>1. Đất ở</t>
  </si>
  <si>
    <t>2. Đất chuyên dùng</t>
  </si>
  <si>
    <t>3. Đất cơ sở tôn giáo</t>
  </si>
  <si>
    <t>4. Đất cơ sở tín ngưỡng</t>
  </si>
  <si>
    <t>5. Đất nghĩa trang, nghĩa địa</t>
  </si>
  <si>
    <t xml:space="preserve">6. Đất sông, ngòi, kênh,  rạch, suối </t>
  </si>
  <si>
    <t>7. Đất có mặt nước chuyên dùng</t>
  </si>
  <si>
    <t>8. Đất phi nông nghiệp khác</t>
  </si>
  <si>
    <t>III. Đất chưa sử dụng</t>
  </si>
  <si>
    <t>1. Đất bằng chưa sử dụng</t>
  </si>
  <si>
    <t>2. Đất đồi núi chưa sử dụng</t>
  </si>
  <si>
    <t>3. Núi đá không có rừng cây</t>
  </si>
  <si>
    <t>Bảng 01: Thống kê diện tích theo mục đích sử dụng</t>
  </si>
  <si>
    <t>Tỷ lệ (%)</t>
  </si>
  <si>
    <t>MALĐ</t>
  </si>
  <si>
    <t>Loại đối tượng</t>
  </si>
  <si>
    <t>Theo mục đích sử dụng (ha)</t>
  </si>
  <si>
    <t>Đất chưa sử dụng</t>
  </si>
  <si>
    <t>I. Được giao sử dụng</t>
  </si>
  <si>
    <t>1. Hộ gia đình, cá nhân</t>
  </si>
  <si>
    <t>2. Tổ chức trong nước</t>
  </si>
  <si>
    <t>- Tổ chức kinh tế</t>
  </si>
  <si>
    <t>- Cơ quan, đơn vị của Nhà nước</t>
  </si>
  <si>
    <t>- Công trình sự nghiệp công lập</t>
  </si>
  <si>
    <t>- Tổ chức khác</t>
  </si>
  <si>
    <t>3. Doanh nghiệp có vốn đầu tư nước ngoài</t>
  </si>
  <si>
    <t xml:space="preserve">4. Người Việt Nam định cư ở nước ngoài </t>
  </si>
  <si>
    <t xml:space="preserve">5. Cộng đồng dân cư và cơ sở tôn giáo </t>
  </si>
  <si>
    <t>II. Được giao quản lý</t>
  </si>
  <si>
    <t>1. UBND cấp xã</t>
  </si>
  <si>
    <t>2. Tổ chức phát triễn quỹ đất</t>
  </si>
  <si>
    <t>3. Cộng đồng dân cư và tổ chức khác</t>
  </si>
  <si>
    <t>Bảng 02: Thống kê diện tích theo đối tượng sử dụng, quản lý</t>
  </si>
  <si>
    <t>MAĐT</t>
  </si>
  <si>
    <t>TCC</t>
  </si>
  <si>
    <t>TKH</t>
  </si>
  <si>
    <t>NNG</t>
  </si>
  <si>
    <t>CNN</t>
  </si>
  <si>
    <t>TPQ</t>
  </si>
  <si>
    <t>Mục đích sử dụng đất</t>
  </si>
  <si>
    <t>Tăng (+); giảm (-)</t>
  </si>
  <si>
    <t xml:space="preserve">Bảng 03: Biến động diện tích theo mục đích sử dụng đất </t>
  </si>
  <si>
    <t>Mã LĐ</t>
  </si>
  <si>
    <t xml:space="preserve">Bảng 04: Biến động theo đối tượng sử dụng, đối tượng quản lý đất </t>
  </si>
  <si>
    <t>(15)=(16)+...+(18)</t>
  </si>
  <si>
    <t>Loại đất</t>
  </si>
  <si>
    <t>Giảm khác</t>
  </si>
  <si>
    <t xml:space="preserve">Đất trồng cây lâu năm </t>
  </si>
  <si>
    <t>Đất rừng sản xuất</t>
  </si>
  <si>
    <t>Đất rừng phòng hộ</t>
  </si>
  <si>
    <t>Đất rừng đặc dụng</t>
  </si>
  <si>
    <t xml:space="preserve">Đất ở tại nông thôn </t>
  </si>
  <si>
    <t>Đất ở tại đô thị</t>
  </si>
  <si>
    <t>Đất bằng chưa sử dụng</t>
  </si>
  <si>
    <t>Đất đồi núi chưa sử dụng</t>
  </si>
  <si>
    <t>Núi đá không có rừng cây</t>
  </si>
  <si>
    <t>Cơ cấu diện tích theo đối tượng quản lý</t>
  </si>
  <si>
    <t>Đơn vị tính: ha</t>
  </si>
  <si>
    <t>Tăng khác</t>
  </si>
  <si>
    <t>Số liệu của phần mềm tính ra</t>
  </si>
  <si>
    <t>Số liệu tăng giảm khác đưa vào TK2015</t>
  </si>
  <si>
    <t>Đất xây dựng công trình sự nghiệp</t>
  </si>
  <si>
    <t>Đất có mục đích công cộng</t>
  </si>
  <si>
    <t>Đất cơ sở tôn giáo</t>
  </si>
  <si>
    <t>Đất cơ sở tín ngưỡng</t>
  </si>
  <si>
    <t xml:space="preserve">  (Đến ngày 31/12/2015)</t>
  </si>
  <si>
    <t>Người lập biểu</t>
  </si>
  <si>
    <t>Ngày        tháng        năm 2016</t>
  </si>
  <si>
    <r>
      <t>(15)</t>
    </r>
    <r>
      <rPr>
        <sz val="6"/>
        <color indexed="8"/>
        <rFont val="Times New Roman"/>
        <family val="1"/>
      </rPr>
      <t>=(16)+...+(18)</t>
    </r>
  </si>
  <si>
    <t>Đất trồng lúa</t>
  </si>
  <si>
    <t xml:space="preserve">Đất xây dựng trụ sở cơ quan </t>
  </si>
  <si>
    <t>Đất quốc phòng</t>
  </si>
  <si>
    <t>Đất an ninh</t>
  </si>
  <si>
    <t>Đất sản xuất, kinh doanh phi nông nghiệp</t>
  </si>
  <si>
    <t>(18)</t>
  </si>
  <si>
    <t>(19)</t>
  </si>
  <si>
    <t>An Phước</t>
  </si>
  <si>
    <t>Bàu Cạn</t>
  </si>
  <si>
    <t>Bình An</t>
  </si>
  <si>
    <t>Bình Sơn</t>
  </si>
  <si>
    <t>Cẩm Đường</t>
  </si>
  <si>
    <t>Lộc An</t>
  </si>
  <si>
    <t>Long An</t>
  </si>
  <si>
    <t>Long Đức</t>
  </si>
  <si>
    <t>Long Phước</t>
  </si>
  <si>
    <t>Phước Bình</t>
  </si>
  <si>
    <t>Phước Thái</t>
  </si>
  <si>
    <t>Suối Trầu</t>
  </si>
  <si>
    <t>Tam An</t>
  </si>
  <si>
    <t>TT. Long Thành</t>
  </si>
  <si>
    <t>Tân Hiệp</t>
  </si>
  <si>
    <t xml:space="preserve">      Huyện Long Thành</t>
  </si>
  <si>
    <t>Huyện: Long Thành</t>
  </si>
  <si>
    <t xml:space="preserve">        Huyện: Long Thành</t>
  </si>
  <si>
    <t>Phòng Tài nguyên và Môi trường huyện Long Thành</t>
  </si>
  <si>
    <t>(6) = (4) - (5)</t>
  </si>
  <si>
    <t>Ủy ban nhân dân huyện Long Thành</t>
  </si>
  <si>
    <t xml:space="preserve">  (Đến ngày 31/12/2018)</t>
  </si>
  <si>
    <t>Ngày        tháng        năm 2019</t>
  </si>
  <si>
    <t>Ngày          tháng          năm 2019</t>
  </si>
  <si>
    <t>Ngày      tháng      năm 2019</t>
  </si>
  <si>
    <t xml:space="preserve"> (Đến ngày 31/12/2018)</t>
  </si>
  <si>
    <t>(Từ ngày 01/01/2018 đến ngày 31/12/2018)</t>
  </si>
  <si>
    <t>Năm 2017</t>
  </si>
  <si>
    <t>Diện tích năm 2018</t>
  </si>
  <si>
    <t>Ngày          tháng          năm  2019</t>
  </si>
  <si>
    <t>Năm 2018 so với năm 2017</t>
  </si>
  <si>
    <t>Diện tích   Năm 2018</t>
  </si>
  <si>
    <t>So với năm 2017</t>
  </si>
  <si>
    <t>Diện tích 
năm 2017</t>
  </si>
  <si>
    <t>Ngày       tháng        năm 2019</t>
  </si>
  <si>
    <t>Ngày       tháng         năm 2019</t>
  </si>
  <si>
    <t xml:space="preserve">   (Đến ngày 31/12/2018)</t>
  </si>
  <si>
    <t xml:space="preserve">    Ngày     tháng       năm 2019</t>
  </si>
  <si>
    <t>Đơn vị thực hiện</t>
  </si>
  <si>
    <t>Phó Giám đốc</t>
  </si>
  <si>
    <t>Ngày           tháng           năm 2019</t>
  </si>
  <si>
    <t>NGUYỄN ĐÌNH NGHĨA</t>
  </si>
  <si>
    <t>Phó Giám đốc
NGUYỄN ĐÌNH NGHĨA</t>
  </si>
  <si>
    <t>Văn phòng đăng ký đất đai tỉnh Đồng Nai
Phó Giám đốc
NGUYỄN ĐÌNH NGHĨA</t>
  </si>
  <si>
    <t xml:space="preserve">Văn phòng đăng ký Đất đai tỉnh Đồng Nai
</t>
  </si>
  <si>
    <t xml:space="preserve">Phó Giám đốc
NGUYỄN ĐÌNH NGHĨA
</t>
  </si>
  <si>
    <t>Phó Giám đốc
NGUYỄN ĐÌNH NGHĨA</t>
  </si>
  <si>
    <t>Ngày       tháng       năm 2019</t>
  </si>
  <si>
    <t>Văn phòng đăng ký Đất đai tỉnh Đồng Nai</t>
  </si>
  <si>
    <t>Ngày       tháng       năm  2019</t>
  </si>
  <si>
    <t>Phó Giám đốc
NGUYỄN ĐÌNH NGHĨA</t>
  </si>
  <si>
    <t xml:space="preserve">Văn phòng đăng ký Đất đai tỉnh Đồng Nai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</si>
</sst>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\ \ \ \ 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&quot;\&quot;#,##0.00;[Red]&quot;\&quot;\-#,##0.00"/>
    <numFmt numFmtId="182" formatCode="&quot;\&quot;#,##0;[Red]&quot;\&quot;\-#,##0"/>
    <numFmt numFmtId="183" formatCode="0_);\(0\)"/>
    <numFmt numFmtId="184" formatCode="\(#\)"/>
    <numFmt numFmtId="185" formatCode="#,##0;[Red]#,##0"/>
    <numFmt numFmtId="186" formatCode="#,##0.0000_);\(#,##0.0000\)"/>
    <numFmt numFmtId="187" formatCode="_(* #,##0.0000_);_(* \(#,##0.0000\);_(* &quot;-&quot;????_);_(@_)"/>
    <numFmt numFmtId="188" formatCode="_(* #,##0.00000_);_(* \(#,##0.00000\);_(* &quot;-&quot;?????_);_(@_)"/>
    <numFmt numFmtId="189" formatCode="_(* #,##0.0_);_(* \(#,##0.0\);_(* &quot;-&quot;?_);_(@_)"/>
    <numFmt numFmtId="190" formatCode="_(* #,##0.0000_);_(* \(#,##0.0000\);_(* &quot;-&quot;?????_);_(@_)"/>
    <numFmt numFmtId="191" formatCode="_(* #,##0.000_);_(* \(#,##0.000\);_(* &quot;-&quot;?????_);_(@_)"/>
    <numFmt numFmtId="192" formatCode="_(* #,##0.00_);_(* \(#,##0.00\);_(* &quot;-&quot;?????_);_(@_)"/>
    <numFmt numFmtId="193" formatCode="_(* #,##0.0_);_(* \(#,##0.0\);_(* &quot;-&quot;?????_);_(@_)"/>
    <numFmt numFmtId="194" formatCode="_(* #,##0.0_);_(* \(#,##0.0\);_(* &quot;-&quot;??_);_(@_)"/>
    <numFmt numFmtId="195" formatCode="_(* #,##0.000_);_(* \(#,##0.000\);_(* &quot;-&quot;??_);_(@_)"/>
    <numFmt numFmtId="196" formatCode="_(* #,##0.00_);_(* \(#,##0.00\);_(* &quot;-&quot;?_);_(@_)"/>
    <numFmt numFmtId="197" formatCode="0.0"/>
    <numFmt numFmtId="198" formatCode="_(* #,##0.000_);_(* \(#,##0.000\);_(* &quot;-&quot;?_);_(@_)"/>
  </numFmts>
  <fonts count="160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b/>
      <sz val="10"/>
      <name val="Helv"/>
      <family val="0"/>
    </font>
    <font>
      <u val="single"/>
      <sz val="10.5"/>
      <color indexed="36"/>
      <name val=".VnTime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.5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VNI-Helve-Condens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.VnTime"/>
      <family val="2"/>
    </font>
    <font>
      <b/>
      <sz val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.VnArial"/>
      <family val="2"/>
    </font>
    <font>
      <sz val="8"/>
      <name val=".VnArial Narrow"/>
      <family val="2"/>
    </font>
    <font>
      <i/>
      <sz val="9"/>
      <name val="Arial"/>
      <family val="2"/>
    </font>
    <font>
      <sz val="9"/>
      <name val=".VnArial Narrow"/>
      <family val="2"/>
    </font>
    <font>
      <sz val="10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 Narrow"/>
      <family val="2"/>
    </font>
    <font>
      <b/>
      <sz val="10"/>
      <name val=".VnArial Narrow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.VnTimeH"/>
      <family val="2"/>
    </font>
    <font>
      <b/>
      <u val="single"/>
      <sz val="9"/>
      <name val=".VnTime"/>
      <family val="2"/>
    </font>
    <font>
      <b/>
      <i/>
      <sz val="9"/>
      <name val=".VnTimeH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.VnArial Narrow"/>
      <family val="2"/>
    </font>
    <font>
      <b/>
      <sz val="9"/>
      <name val=".VnArial"/>
      <family val="2"/>
    </font>
    <font>
      <b/>
      <i/>
      <sz val="9"/>
      <name val="Arial"/>
      <family val="2"/>
    </font>
    <font>
      <b/>
      <i/>
      <sz val="9"/>
      <name val=".VnArial Narrow"/>
      <family val="2"/>
    </font>
    <font>
      <b/>
      <i/>
      <sz val="9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.VnArial"/>
      <family val="2"/>
    </font>
    <font>
      <sz val="10"/>
      <color indexed="8"/>
      <name val=".Vn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.VnArial Narrow"/>
      <family val="2"/>
    </font>
    <font>
      <sz val="10"/>
      <color indexed="8"/>
      <name val=".VnArial Narrow"/>
      <family val="2"/>
    </font>
    <font>
      <sz val="9"/>
      <color indexed="8"/>
      <name val=".VnTime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.VnTime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.VnArial"/>
      <family val="2"/>
    </font>
    <font>
      <sz val="10"/>
      <color theme="1"/>
      <name val=".Vn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.VnArial Narrow"/>
      <family val="2"/>
    </font>
    <font>
      <sz val="10"/>
      <color theme="1"/>
      <name val=".VnArial Narrow"/>
      <family val="2"/>
    </font>
    <font>
      <sz val="9"/>
      <color theme="1"/>
      <name val=".VnTime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.VnTime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4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7" borderId="0" applyNumberFormat="0" applyBorder="0" applyAlignment="0" applyProtection="0"/>
    <xf numFmtId="0" fontId="111" fillId="4" borderId="0" applyNumberFormat="0" applyBorder="0" applyAlignment="0" applyProtection="0"/>
    <xf numFmtId="0" fontId="112" fillId="7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0" borderId="0" applyNumberFormat="0" applyBorder="0" applyAlignment="0" applyProtection="0"/>
    <xf numFmtId="0" fontId="112" fillId="7" borderId="0" applyNumberFormat="0" applyBorder="0" applyAlignment="0" applyProtection="0"/>
    <xf numFmtId="0" fontId="112" fillId="3" borderId="0" applyNumberFormat="0" applyBorder="0" applyAlignment="0" applyProtection="0"/>
    <xf numFmtId="0" fontId="112" fillId="13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3" fillId="17" borderId="0" applyNumberFormat="0" applyBorder="0" applyAlignment="0" applyProtection="0"/>
    <xf numFmtId="0" fontId="21" fillId="18" borderId="1" applyNumberFormat="0" applyAlignment="0" applyProtection="0"/>
    <xf numFmtId="0" fontId="3" fillId="0" borderId="0">
      <alignment/>
      <protection/>
    </xf>
    <xf numFmtId="0" fontId="11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6" fillId="7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7" fillId="9" borderId="1" applyNumberFormat="0" applyAlignment="0" applyProtection="0"/>
    <xf numFmtId="10" fontId="5" fillId="18" borderId="6" applyNumberFormat="0" applyBorder="0" applyAlignment="0" applyProtection="0"/>
    <xf numFmtId="0" fontId="10" fillId="0" borderId="0">
      <alignment/>
      <protection/>
    </xf>
    <xf numFmtId="0" fontId="23" fillId="0" borderId="7" applyNumberFormat="0" applyFill="0" applyAlignment="0" applyProtection="0"/>
    <xf numFmtId="0" fontId="11" fillId="0" borderId="8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21" borderId="9" applyNumberFormat="0" applyFont="0" applyAlignment="0" applyProtection="0"/>
    <xf numFmtId="0" fontId="118" fillId="18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11">
      <alignment horizontal="center"/>
      <protection locked="0"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178" fontId="12" fillId="0" borderId="0">
      <alignment/>
      <protection/>
    </xf>
    <xf numFmtId="0" fontId="19" fillId="22" borderId="6">
      <alignment horizontal="left" vertical="center"/>
      <protection/>
    </xf>
    <xf numFmtId="5" fontId="20" fillId="0" borderId="13">
      <alignment horizontal="left" vertical="top"/>
      <protection/>
    </xf>
    <xf numFmtId="5" fontId="38" fillId="0" borderId="14">
      <alignment horizontal="left" vertical="top"/>
      <protection/>
    </xf>
    <xf numFmtId="0" fontId="39" fillId="0" borderId="14">
      <alignment horizontal="left" vertical="center"/>
      <protection/>
    </xf>
    <xf numFmtId="0" fontId="11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</cellStyleXfs>
  <cellXfs count="64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15">
      <alignment/>
      <protection/>
    </xf>
    <xf numFmtId="0" fontId="0" fillId="0" borderId="0" xfId="80" applyFont="1" applyFill="1" applyAlignment="1">
      <alignment horizontal="left"/>
      <protection/>
    </xf>
    <xf numFmtId="0" fontId="38" fillId="0" borderId="0" xfId="80" applyFont="1" applyFill="1" applyAlignment="1">
      <alignment horizontal="center"/>
      <protection/>
    </xf>
    <xf numFmtId="0" fontId="0" fillId="0" borderId="0" xfId="80" applyFont="1" applyFill="1">
      <alignment/>
      <protection/>
    </xf>
    <xf numFmtId="0" fontId="0" fillId="0" borderId="0" xfId="80" applyFont="1" applyFill="1">
      <alignment/>
      <protection/>
    </xf>
    <xf numFmtId="0" fontId="0" fillId="0" borderId="0" xfId="80" applyFont="1" applyFill="1" applyAlignment="1">
      <alignment horizontal="center"/>
      <protection/>
    </xf>
    <xf numFmtId="0" fontId="33" fillId="0" borderId="0" xfId="80" applyFont="1" applyFill="1">
      <alignment/>
      <protection/>
    </xf>
    <xf numFmtId="0" fontId="33" fillId="0" borderId="0" xfId="80" applyFont="1" applyFill="1" applyBorder="1" applyAlignment="1">
      <alignment horizontal="center"/>
      <protection/>
    </xf>
    <xf numFmtId="0" fontId="33" fillId="0" borderId="0" xfId="80" applyFont="1" applyFill="1" applyBorder="1" applyAlignment="1">
      <alignment/>
      <protection/>
    </xf>
    <xf numFmtId="0" fontId="0" fillId="0" borderId="0" xfId="80" applyFont="1" applyFill="1" applyBorder="1">
      <alignment/>
      <protection/>
    </xf>
    <xf numFmtId="0" fontId="33" fillId="0" borderId="0" xfId="80" applyFont="1" applyFill="1" applyAlignment="1">
      <alignment horizontal="center"/>
      <protection/>
    </xf>
    <xf numFmtId="0" fontId="37" fillId="0" borderId="0" xfId="80" applyFont="1" applyFill="1">
      <alignment/>
      <protection/>
    </xf>
    <xf numFmtId="49" fontId="5" fillId="0" borderId="0" xfId="80" applyNumberFormat="1" applyFont="1" applyFill="1" applyBorder="1">
      <alignment/>
      <protection/>
    </xf>
    <xf numFmtId="49" fontId="5" fillId="0" borderId="4" xfId="80" applyNumberFormat="1" applyFont="1" applyFill="1" applyBorder="1">
      <alignment/>
      <protection/>
    </xf>
    <xf numFmtId="0" fontId="29" fillId="0" borderId="0" xfId="80" applyFont="1" applyFill="1" applyBorder="1" applyAlignment="1">
      <alignment/>
      <protection/>
    </xf>
    <xf numFmtId="0" fontId="47" fillId="0" borderId="0" xfId="80" applyFont="1" applyFill="1">
      <alignment/>
      <protection/>
    </xf>
    <xf numFmtId="0" fontId="30" fillId="0" borderId="0" xfId="80" applyFont="1" applyFill="1" applyAlignment="1">
      <alignment horizontal="left"/>
      <protection/>
    </xf>
    <xf numFmtId="0" fontId="30" fillId="0" borderId="0" xfId="80" applyFont="1" applyFill="1" applyBorder="1" applyAlignment="1">
      <alignment horizontal="center"/>
      <protection/>
    </xf>
    <xf numFmtId="0" fontId="30" fillId="0" borderId="4" xfId="80" applyFont="1" applyFill="1" applyBorder="1" applyAlignment="1">
      <alignment horizontal="center"/>
      <protection/>
    </xf>
    <xf numFmtId="0" fontId="48" fillId="0" borderId="0" xfId="80" applyFont="1" applyFill="1" applyAlignment="1">
      <alignment/>
      <protection/>
    </xf>
    <xf numFmtId="0" fontId="31" fillId="0" borderId="0" xfId="80" applyFont="1" applyFill="1" applyAlignment="1">
      <alignment/>
      <protection/>
    </xf>
    <xf numFmtId="0" fontId="0" fillId="0" borderId="0" xfId="80" applyFont="1" applyFill="1" applyAlignment="1">
      <alignment/>
      <protection/>
    </xf>
    <xf numFmtId="0" fontId="28" fillId="0" borderId="0" xfId="80" applyFont="1" applyFill="1" applyAlignment="1">
      <alignment/>
      <protection/>
    </xf>
    <xf numFmtId="0" fontId="44" fillId="0" borderId="0" xfId="80" applyFont="1" applyFill="1" applyBorder="1" applyAlignment="1">
      <alignment/>
      <protection/>
    </xf>
    <xf numFmtId="0" fontId="52" fillId="0" borderId="0" xfId="80" applyFont="1" applyFill="1" applyBorder="1" applyAlignment="1">
      <alignment/>
      <protection/>
    </xf>
    <xf numFmtId="0" fontId="52" fillId="0" borderId="0" xfId="80" applyFont="1" applyFill="1" applyAlignment="1">
      <alignment/>
      <protection/>
    </xf>
    <xf numFmtId="43" fontId="0" fillId="0" borderId="0" xfId="53" applyFont="1" applyFill="1" applyBorder="1" applyAlignment="1">
      <alignment vertical="center"/>
    </xf>
    <xf numFmtId="43" fontId="0" fillId="0" borderId="0" xfId="80" applyNumberFormat="1" applyFont="1" applyFill="1" applyBorder="1" applyAlignment="1">
      <alignment vertical="center"/>
      <protection/>
    </xf>
    <xf numFmtId="0" fontId="28" fillId="0" borderId="0" xfId="80" applyFont="1" applyFill="1">
      <alignment/>
      <protection/>
    </xf>
    <xf numFmtId="0" fontId="37" fillId="0" borderId="0" xfId="80" applyFont="1" applyFill="1">
      <alignment/>
      <protection/>
    </xf>
    <xf numFmtId="0" fontId="26" fillId="0" borderId="0" xfId="80" applyFont="1" applyFill="1">
      <alignment/>
      <protection/>
    </xf>
    <xf numFmtId="0" fontId="18" fillId="0" borderId="0" xfId="80" applyFont="1" applyFill="1">
      <alignment/>
      <protection/>
    </xf>
    <xf numFmtId="0" fontId="4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6" fillId="0" borderId="15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/>
    </xf>
    <xf numFmtId="4" fontId="41" fillId="0" borderId="0" xfId="0" applyNumberFormat="1" applyFont="1" applyAlignment="1">
      <alignment/>
    </xf>
    <xf numFmtId="0" fontId="0" fillId="0" borderId="0" xfId="80" applyFont="1" applyFill="1" applyBorder="1" applyAlignment="1">
      <alignment vertical="center"/>
      <protection/>
    </xf>
    <xf numFmtId="0" fontId="37" fillId="0" borderId="0" xfId="80" applyFont="1" applyFill="1" applyAlignment="1">
      <alignment horizontal="center"/>
      <protection/>
    </xf>
    <xf numFmtId="0" fontId="46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120" fillId="0" borderId="0" xfId="80" applyFont="1" applyFill="1">
      <alignment/>
      <protection/>
    </xf>
    <xf numFmtId="0" fontId="120" fillId="0" borderId="0" xfId="80" applyFont="1" applyFill="1" applyAlignment="1">
      <alignment vertical="center"/>
      <protection/>
    </xf>
    <xf numFmtId="0" fontId="121" fillId="0" borderId="0" xfId="80" applyFont="1" applyFill="1" applyAlignment="1">
      <alignment/>
      <protection/>
    </xf>
    <xf numFmtId="0" fontId="121" fillId="0" borderId="15" xfId="80" applyFont="1" applyFill="1" applyBorder="1" applyAlignment="1">
      <alignment vertical="center"/>
      <protection/>
    </xf>
    <xf numFmtId="0" fontId="122" fillId="0" borderId="15" xfId="80" applyFont="1" applyFill="1" applyBorder="1" applyAlignment="1">
      <alignment vertical="center"/>
      <protection/>
    </xf>
    <xf numFmtId="0" fontId="122" fillId="0" borderId="15" xfId="80" applyFont="1" applyFill="1" applyBorder="1" applyAlignment="1">
      <alignment horizontal="center" vertical="center"/>
      <protection/>
    </xf>
    <xf numFmtId="0" fontId="120" fillId="0" borderId="15" xfId="80" applyFont="1" applyFill="1" applyBorder="1" applyAlignment="1">
      <alignment vertical="center"/>
      <protection/>
    </xf>
    <xf numFmtId="0" fontId="120" fillId="0" borderId="15" xfId="80" applyFont="1" applyFill="1" applyBorder="1" applyAlignment="1">
      <alignment horizontal="center" vertical="center"/>
      <protection/>
    </xf>
    <xf numFmtId="0" fontId="121" fillId="0" borderId="15" xfId="80" applyFont="1" applyFill="1" applyBorder="1" applyAlignment="1">
      <alignment horizontal="center" vertical="center"/>
      <protection/>
    </xf>
    <xf numFmtId="0" fontId="121" fillId="0" borderId="15" xfId="80" applyFont="1" applyFill="1" applyBorder="1" applyAlignment="1">
      <alignment horizontal="right" vertical="center"/>
      <protection/>
    </xf>
    <xf numFmtId="0" fontId="122" fillId="0" borderId="15" xfId="80" applyFont="1" applyFill="1" applyBorder="1" applyAlignment="1">
      <alignment horizontal="right" vertical="center"/>
      <protection/>
    </xf>
    <xf numFmtId="0" fontId="120" fillId="0" borderId="15" xfId="80" applyFont="1" applyFill="1" applyBorder="1" applyAlignment="1">
      <alignment horizontal="right" vertical="center"/>
      <protection/>
    </xf>
    <xf numFmtId="0" fontId="120" fillId="0" borderId="16" xfId="80" applyFont="1" applyFill="1" applyBorder="1" applyAlignment="1">
      <alignment horizontal="right" vertical="center"/>
      <protection/>
    </xf>
    <xf numFmtId="0" fontId="120" fillId="0" borderId="16" xfId="80" applyFont="1" applyFill="1" applyBorder="1" applyAlignment="1">
      <alignment vertical="center"/>
      <protection/>
    </xf>
    <xf numFmtId="0" fontId="120" fillId="0" borderId="16" xfId="80" applyFont="1" applyFill="1" applyBorder="1" applyAlignment="1">
      <alignment horizontal="center" vertical="center"/>
      <protection/>
    </xf>
    <xf numFmtId="0" fontId="37" fillId="0" borderId="0" xfId="80" applyFont="1" applyFill="1" applyBorder="1" applyAlignment="1">
      <alignment horizontal="center"/>
      <protection/>
    </xf>
    <xf numFmtId="0" fontId="37" fillId="0" borderId="0" xfId="80" applyFont="1" applyFill="1" applyBorder="1" applyAlignment="1">
      <alignment/>
      <protection/>
    </xf>
    <xf numFmtId="0" fontId="37" fillId="0" borderId="0" xfId="80" applyFont="1" applyFill="1" applyAlignment="1">
      <alignment vertical="top"/>
      <protection/>
    </xf>
    <xf numFmtId="0" fontId="37" fillId="0" borderId="0" xfId="80" applyFont="1" applyFill="1" applyAlignment="1">
      <alignment vertical="center"/>
      <protection/>
    </xf>
    <xf numFmtId="0" fontId="37" fillId="0" borderId="6" xfId="80" applyFont="1" applyFill="1" applyBorder="1" applyAlignment="1">
      <alignment horizontal="center" vertical="center" wrapText="1"/>
      <protection/>
    </xf>
    <xf numFmtId="0" fontId="26" fillId="0" borderId="17" xfId="80" applyFont="1" applyFill="1" applyBorder="1" applyAlignment="1">
      <alignment horizontal="right" vertical="center"/>
      <protection/>
    </xf>
    <xf numFmtId="0" fontId="26" fillId="0" borderId="17" xfId="80" applyFont="1" applyFill="1" applyBorder="1" applyAlignment="1">
      <alignment vertical="center"/>
      <protection/>
    </xf>
    <xf numFmtId="0" fontId="26" fillId="0" borderId="15" xfId="80" applyFont="1" applyFill="1" applyBorder="1" applyAlignment="1">
      <alignment horizontal="right" vertical="center"/>
      <protection/>
    </xf>
    <xf numFmtId="0" fontId="26" fillId="0" borderId="15" xfId="80" applyFont="1" applyFill="1" applyBorder="1" applyAlignment="1">
      <alignment vertical="center"/>
      <protection/>
    </xf>
    <xf numFmtId="0" fontId="26" fillId="0" borderId="15" xfId="80" applyFont="1" applyFill="1" applyBorder="1" applyAlignment="1">
      <alignment horizontal="center" vertical="center"/>
      <protection/>
    </xf>
    <xf numFmtId="0" fontId="37" fillId="0" borderId="15" xfId="80" applyFont="1" applyFill="1" applyBorder="1" applyAlignment="1">
      <alignment horizontal="right" vertical="center"/>
      <protection/>
    </xf>
    <xf numFmtId="0" fontId="37" fillId="0" borderId="15" xfId="80" applyFont="1" applyFill="1" applyBorder="1" applyAlignment="1">
      <alignment vertical="center"/>
      <protection/>
    </xf>
    <xf numFmtId="0" fontId="37" fillId="0" borderId="15" xfId="80" applyFont="1" applyFill="1" applyBorder="1" applyAlignment="1">
      <alignment horizontal="center" vertical="center"/>
      <protection/>
    </xf>
    <xf numFmtId="0" fontId="26" fillId="0" borderId="16" xfId="80" applyFont="1" applyFill="1" applyBorder="1" applyAlignment="1">
      <alignment horizontal="right" vertical="center"/>
      <protection/>
    </xf>
    <xf numFmtId="0" fontId="26" fillId="0" borderId="16" xfId="80" applyFont="1" applyFill="1" applyBorder="1" applyAlignment="1">
      <alignment vertical="center"/>
      <protection/>
    </xf>
    <xf numFmtId="0" fontId="26" fillId="0" borderId="16" xfId="80" applyFont="1" applyFill="1" applyBorder="1" applyAlignment="1">
      <alignment horizontal="center" vertical="center"/>
      <protection/>
    </xf>
    <xf numFmtId="0" fontId="37" fillId="0" borderId="0" xfId="80" applyFont="1" applyFill="1" applyAlignment="1">
      <alignment horizontal="left"/>
      <protection/>
    </xf>
    <xf numFmtId="0" fontId="26" fillId="0" borderId="0" xfId="80" applyFont="1" applyFill="1" applyAlignment="1">
      <alignment horizontal="left"/>
      <protection/>
    </xf>
    <xf numFmtId="0" fontId="37" fillId="0" borderId="0" xfId="80" applyFont="1" applyFill="1" applyBorder="1">
      <alignment/>
      <protection/>
    </xf>
    <xf numFmtId="0" fontId="36" fillId="0" borderId="15" xfId="80" applyFont="1" applyFill="1" applyBorder="1" applyAlignment="1">
      <alignment horizontal="right" vertical="center"/>
      <protection/>
    </xf>
    <xf numFmtId="0" fontId="36" fillId="0" borderId="15" xfId="80" applyFont="1" applyFill="1" applyBorder="1" applyAlignment="1">
      <alignment vertical="center"/>
      <protection/>
    </xf>
    <xf numFmtId="0" fontId="36" fillId="0" borderId="15" xfId="80" applyFont="1" applyFill="1" applyBorder="1" applyAlignment="1">
      <alignment horizontal="center" vertical="center"/>
      <protection/>
    </xf>
    <xf numFmtId="0" fontId="37" fillId="0" borderId="16" xfId="80" applyFont="1" applyFill="1" applyBorder="1" applyAlignment="1">
      <alignment horizontal="right" vertical="center"/>
      <protection/>
    </xf>
    <xf numFmtId="0" fontId="37" fillId="0" borderId="16" xfId="80" applyFont="1" applyFill="1" applyBorder="1" applyAlignment="1">
      <alignment vertical="center"/>
      <protection/>
    </xf>
    <xf numFmtId="0" fontId="37" fillId="0" borderId="16" xfId="80" applyFont="1" applyFill="1" applyBorder="1" applyAlignment="1">
      <alignment horizontal="center" vertical="center"/>
      <protection/>
    </xf>
    <xf numFmtId="43" fontId="37" fillId="0" borderId="0" xfId="53" applyFont="1" applyFill="1" applyBorder="1" applyAlignment="1">
      <alignment vertical="center"/>
    </xf>
    <xf numFmtId="0" fontId="37" fillId="0" borderId="0" xfId="80" applyFont="1" applyFill="1" applyBorder="1" applyAlignment="1">
      <alignment horizontal="left"/>
      <protection/>
    </xf>
    <xf numFmtId="0" fontId="26" fillId="0" borderId="17" xfId="80" applyFont="1" applyFill="1" applyBorder="1" applyAlignment="1">
      <alignment horizontal="center" vertical="center" wrapText="1"/>
      <protection/>
    </xf>
    <xf numFmtId="0" fontId="55" fillId="0" borderId="0" xfId="80" applyFont="1" applyFill="1" applyAlignment="1">
      <alignment horizontal="center"/>
      <protection/>
    </xf>
    <xf numFmtId="0" fontId="42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38" fillId="0" borderId="0" xfId="80" applyFont="1" applyFill="1" applyAlignment="1">
      <alignment vertical="top" wrapText="1"/>
      <protection/>
    </xf>
    <xf numFmtId="49" fontId="58" fillId="0" borderId="6" xfId="80" applyNumberFormat="1" applyFont="1" applyFill="1" applyBorder="1" applyAlignment="1">
      <alignment horizontal="center" vertical="center"/>
      <protection/>
    </xf>
    <xf numFmtId="183" fontId="58" fillId="0" borderId="6" xfId="80" applyNumberFormat="1" applyFont="1" applyFill="1" applyBorder="1" applyAlignment="1">
      <alignment horizontal="center" vertical="center"/>
      <protection/>
    </xf>
    <xf numFmtId="0" fontId="26" fillId="0" borderId="0" xfId="80" applyFont="1" applyFill="1" applyAlignment="1">
      <alignment vertical="center" wrapText="1"/>
      <protection/>
    </xf>
    <xf numFmtId="0" fontId="121" fillId="0" borderId="0" xfId="80" applyFont="1" applyFill="1">
      <alignment/>
      <protection/>
    </xf>
    <xf numFmtId="0" fontId="121" fillId="0" borderId="0" xfId="80" applyFont="1" applyFill="1" applyAlignment="1">
      <alignment vertical="center" wrapText="1"/>
      <protection/>
    </xf>
    <xf numFmtId="0" fontId="26" fillId="0" borderId="0" xfId="80" applyFont="1" applyFill="1" applyAlignment="1">
      <alignment vertical="top"/>
      <protection/>
    </xf>
    <xf numFmtId="0" fontId="27" fillId="0" borderId="0" xfId="80" applyFont="1" applyFill="1" applyAlignment="1">
      <alignment vertical="center" wrapText="1"/>
      <protection/>
    </xf>
    <xf numFmtId="0" fontId="45" fillId="0" borderId="0" xfId="80" applyFont="1" applyFill="1" applyAlignment="1">
      <alignment vertical="center" wrapText="1"/>
      <protection/>
    </xf>
    <xf numFmtId="43" fontId="26" fillId="0" borderId="0" xfId="53" applyFont="1" applyFill="1" applyBorder="1" applyAlignment="1">
      <alignment vertical="center"/>
    </xf>
    <xf numFmtId="0" fontId="18" fillId="0" borderId="0" xfId="80" applyFont="1" applyFill="1" applyBorder="1" applyAlignment="1">
      <alignment vertical="center" wrapText="1"/>
      <protection/>
    </xf>
    <xf numFmtId="0" fontId="27" fillId="0" borderId="0" xfId="80" applyFont="1" applyFill="1" applyBorder="1" applyAlignment="1">
      <alignment vertical="center" wrapText="1"/>
      <protection/>
    </xf>
    <xf numFmtId="0" fontId="26" fillId="0" borderId="0" xfId="80" applyFont="1" applyFill="1" applyBorder="1" applyAlignment="1">
      <alignment vertical="center" wrapText="1"/>
      <protection/>
    </xf>
    <xf numFmtId="0" fontId="45" fillId="0" borderId="0" xfId="80" applyFont="1" applyFill="1" applyBorder="1" applyAlignment="1">
      <alignment vertical="center" wrapText="1"/>
      <protection/>
    </xf>
    <xf numFmtId="0" fontId="120" fillId="0" borderId="0" xfId="80" applyFont="1" applyFill="1" applyAlignment="1">
      <alignment horizontal="left"/>
      <protection/>
    </xf>
    <xf numFmtId="0" fontId="123" fillId="0" borderId="0" xfId="80" applyFont="1" applyFill="1" applyAlignment="1">
      <alignment horizontal="center"/>
      <protection/>
    </xf>
    <xf numFmtId="0" fontId="120" fillId="0" borderId="0" xfId="80" applyFont="1" applyFill="1" applyAlignment="1">
      <alignment/>
      <protection/>
    </xf>
    <xf numFmtId="0" fontId="120" fillId="0" borderId="0" xfId="80" applyFont="1" applyFill="1" applyAlignment="1">
      <alignment horizontal="center"/>
      <protection/>
    </xf>
    <xf numFmtId="0" fontId="124" fillId="0" borderId="0" xfId="80" applyFont="1" applyFill="1">
      <alignment/>
      <protection/>
    </xf>
    <xf numFmtId="0" fontId="125" fillId="0" borderId="0" xfId="80" applyFont="1" applyFill="1" applyBorder="1" applyAlignment="1">
      <alignment horizontal="center"/>
      <protection/>
    </xf>
    <xf numFmtId="0" fontId="125" fillId="0" borderId="4" xfId="80" applyFont="1" applyFill="1" applyBorder="1" applyAlignment="1">
      <alignment horizontal="center"/>
      <protection/>
    </xf>
    <xf numFmtId="0" fontId="120" fillId="0" borderId="0" xfId="80" applyFont="1" applyFill="1" applyAlignment="1">
      <alignment vertical="top" wrapText="1"/>
      <protection/>
    </xf>
    <xf numFmtId="0" fontId="123" fillId="0" borderId="0" xfId="80" applyFont="1" applyFill="1">
      <alignment/>
      <protection/>
    </xf>
    <xf numFmtId="43" fontId="121" fillId="23" borderId="15" xfId="53" applyNumberFormat="1" applyFont="1" applyFill="1" applyBorder="1" applyAlignment="1">
      <alignment vertical="center"/>
    </xf>
    <xf numFmtId="43" fontId="120" fillId="23" borderId="15" xfId="53" applyNumberFormat="1" applyFont="1" applyFill="1" applyBorder="1" applyAlignment="1">
      <alignment vertical="center"/>
    </xf>
    <xf numFmtId="43" fontId="120" fillId="23" borderId="15" xfId="53" applyNumberFormat="1" applyFont="1" applyFill="1" applyBorder="1" applyAlignment="1">
      <alignment horizontal="left" vertical="center"/>
    </xf>
    <xf numFmtId="43" fontId="120" fillId="23" borderId="16" xfId="53" applyNumberFormat="1" applyFont="1" applyFill="1" applyBorder="1" applyAlignment="1">
      <alignment vertical="center"/>
    </xf>
    <xf numFmtId="43" fontId="122" fillId="23" borderId="15" xfId="53" applyNumberFormat="1" applyFont="1" applyFill="1" applyBorder="1" applyAlignment="1">
      <alignment vertical="center"/>
    </xf>
    <xf numFmtId="0" fontId="122" fillId="0" borderId="0" xfId="80" applyFont="1" applyFill="1" applyAlignment="1">
      <alignment/>
      <protection/>
    </xf>
    <xf numFmtId="43" fontId="122" fillId="23" borderId="15" xfId="53" applyNumberFormat="1" applyFont="1" applyFill="1" applyBorder="1" applyAlignment="1">
      <alignment horizontal="left" vertical="center"/>
    </xf>
    <xf numFmtId="0" fontId="121" fillId="0" borderId="18" xfId="80" applyFont="1" applyFill="1" applyBorder="1" applyAlignment="1">
      <alignment horizontal="right" vertical="center"/>
      <protection/>
    </xf>
    <xf numFmtId="0" fontId="121" fillId="0" borderId="18" xfId="80" applyFont="1" applyFill="1" applyBorder="1" applyAlignment="1">
      <alignment vertical="center"/>
      <protection/>
    </xf>
    <xf numFmtId="0" fontId="121" fillId="0" borderId="18" xfId="80" applyFont="1" applyFill="1" applyBorder="1" applyAlignment="1">
      <alignment horizontal="center" vertical="center" wrapText="1"/>
      <protection/>
    </xf>
    <xf numFmtId="43" fontId="121" fillId="23" borderId="18" xfId="53" applyNumberFormat="1" applyFont="1" applyFill="1" applyBorder="1" applyAlignment="1">
      <alignment vertical="center"/>
    </xf>
    <xf numFmtId="49" fontId="125" fillId="0" borderId="6" xfId="80" applyNumberFormat="1" applyFont="1" applyFill="1" applyBorder="1" applyAlignment="1">
      <alignment horizontal="center" vertical="center"/>
      <protection/>
    </xf>
    <xf numFmtId="183" fontId="125" fillId="0" borderId="6" xfId="80" applyNumberFormat="1" applyFont="1" applyFill="1" applyBorder="1" applyAlignment="1">
      <alignment horizontal="center" vertical="center"/>
      <protection/>
    </xf>
    <xf numFmtId="49" fontId="126" fillId="0" borderId="6" xfId="80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127" fillId="0" borderId="15" xfId="0" applyFont="1" applyBorder="1" applyAlignment="1">
      <alignment horizontal="right" vertical="center" wrapText="1"/>
    </xf>
    <xf numFmtId="0" fontId="128" fillId="0" borderId="15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43" fontId="42" fillId="23" borderId="18" xfId="80" applyNumberFormat="1" applyFont="1" applyFill="1" applyBorder="1" applyAlignment="1">
      <alignment vertical="center"/>
      <protection/>
    </xf>
    <xf numFmtId="43" fontId="42" fillId="23" borderId="15" xfId="80" applyNumberFormat="1" applyFont="1" applyFill="1" applyBorder="1" applyAlignment="1">
      <alignment vertical="center"/>
      <protection/>
    </xf>
    <xf numFmtId="43" fontId="42" fillId="23" borderId="15" xfId="51" applyNumberFormat="1" applyFont="1" applyFill="1" applyBorder="1" applyAlignment="1">
      <alignment vertical="center"/>
    </xf>
    <xf numFmtId="43" fontId="42" fillId="23" borderId="16" xfId="80" applyNumberFormat="1" applyFont="1" applyFill="1" applyBorder="1" applyAlignment="1">
      <alignment vertical="center"/>
      <protection/>
    </xf>
    <xf numFmtId="43" fontId="46" fillId="23" borderId="17" xfId="0" applyNumberFormat="1" applyFont="1" applyFill="1" applyBorder="1" applyAlignment="1">
      <alignment horizontal="justify" vertical="center" wrapText="1"/>
    </xf>
    <xf numFmtId="43" fontId="46" fillId="23" borderId="17" xfId="0" applyNumberFormat="1" applyFont="1" applyFill="1" applyBorder="1" applyAlignment="1">
      <alignment horizontal="center" vertical="center" wrapText="1"/>
    </xf>
    <xf numFmtId="43" fontId="42" fillId="23" borderId="15" xfId="0" applyNumberFormat="1" applyFont="1" applyFill="1" applyBorder="1" applyAlignment="1">
      <alignment horizontal="justify" vertical="center" wrapText="1"/>
    </xf>
    <xf numFmtId="43" fontId="42" fillId="23" borderId="15" xfId="0" applyNumberFormat="1" applyFont="1" applyFill="1" applyBorder="1" applyAlignment="1">
      <alignment horizontal="center" vertical="center" wrapText="1"/>
    </xf>
    <xf numFmtId="43" fontId="46" fillId="23" borderId="15" xfId="0" applyNumberFormat="1" applyFont="1" applyFill="1" applyBorder="1" applyAlignment="1">
      <alignment horizontal="justify" vertical="center" wrapText="1"/>
    </xf>
    <xf numFmtId="43" fontId="46" fillId="23" borderId="15" xfId="0" applyNumberFormat="1" applyFont="1" applyFill="1" applyBorder="1" applyAlignment="1">
      <alignment horizontal="center" vertical="center" wrapText="1"/>
    </xf>
    <xf numFmtId="43" fontId="42" fillId="23" borderId="16" xfId="0" applyNumberFormat="1" applyFont="1" applyFill="1" applyBorder="1" applyAlignment="1">
      <alignment horizontal="justify" vertical="center" wrapText="1"/>
    </xf>
    <xf numFmtId="43" fontId="42" fillId="23" borderId="16" xfId="0" applyNumberFormat="1" applyFont="1" applyFill="1" applyBorder="1" applyAlignment="1">
      <alignment horizontal="center" vertical="center" wrapText="1"/>
    </xf>
    <xf numFmtId="43" fontId="128" fillId="23" borderId="17" xfId="51" applyFont="1" applyFill="1" applyBorder="1" applyAlignment="1">
      <alignment horizontal="right" vertical="center" wrapText="1"/>
    </xf>
    <xf numFmtId="2" fontId="127" fillId="23" borderId="17" xfId="51" applyNumberFormat="1" applyFont="1" applyFill="1" applyBorder="1" applyAlignment="1">
      <alignment horizontal="right" vertical="center" wrapText="1"/>
    </xf>
    <xf numFmtId="43" fontId="128" fillId="23" borderId="15" xfId="51" applyFont="1" applyFill="1" applyBorder="1" applyAlignment="1">
      <alignment horizontal="right" vertical="center" wrapText="1"/>
    </xf>
    <xf numFmtId="2" fontId="127" fillId="23" borderId="15" xfId="51" applyNumberFormat="1" applyFont="1" applyFill="1" applyBorder="1" applyAlignment="1">
      <alignment horizontal="right" vertical="center" wrapText="1"/>
    </xf>
    <xf numFmtId="43" fontId="128" fillId="23" borderId="16" xfId="51" applyFont="1" applyFill="1" applyBorder="1" applyAlignment="1">
      <alignment horizontal="right" vertical="center" wrapText="1"/>
    </xf>
    <xf numFmtId="2" fontId="127" fillId="23" borderId="16" xfId="51" applyNumberFormat="1" applyFont="1" applyFill="1" applyBorder="1" applyAlignment="1">
      <alignment horizontal="right" vertical="center" wrapText="1"/>
    </xf>
    <xf numFmtId="43" fontId="120" fillId="0" borderId="15" xfId="53" applyNumberFormat="1" applyFont="1" applyFill="1" applyBorder="1" applyAlignment="1">
      <alignment vertical="center"/>
    </xf>
    <xf numFmtId="43" fontId="120" fillId="0" borderId="16" xfId="53" applyNumberFormat="1" applyFont="1" applyFill="1" applyBorder="1" applyAlignment="1">
      <alignment vertical="center"/>
    </xf>
    <xf numFmtId="0" fontId="124" fillId="0" borderId="0" xfId="80" applyFont="1" applyFill="1" applyAlignment="1">
      <alignment horizontal="center"/>
      <protection/>
    </xf>
    <xf numFmtId="0" fontId="120" fillId="0" borderId="0" xfId="80" applyFont="1" applyFill="1" applyBorder="1" applyAlignment="1">
      <alignment horizontal="center"/>
      <protection/>
    </xf>
    <xf numFmtId="0" fontId="121" fillId="0" borderId="6" xfId="80" applyFont="1" applyFill="1" applyBorder="1" applyAlignment="1">
      <alignment horizontal="center" vertical="center" wrapText="1"/>
      <protection/>
    </xf>
    <xf numFmtId="43" fontId="128" fillId="23" borderId="17" xfId="0" applyNumberFormat="1" applyFont="1" applyFill="1" applyBorder="1" applyAlignment="1">
      <alignment horizontal="right" vertical="center" wrapText="1"/>
    </xf>
    <xf numFmtId="43" fontId="128" fillId="23" borderId="15" xfId="0" applyNumberFormat="1" applyFont="1" applyFill="1" applyBorder="1" applyAlignment="1">
      <alignment horizontal="right" vertical="center" wrapText="1"/>
    </xf>
    <xf numFmtId="43" fontId="128" fillId="23" borderId="16" xfId="0" applyNumberFormat="1" applyFont="1" applyFill="1" applyBorder="1" applyAlignment="1">
      <alignment horizontal="right" vertical="center" wrapText="1"/>
    </xf>
    <xf numFmtId="43" fontId="127" fillId="23" borderId="17" xfId="0" applyNumberFormat="1" applyFont="1" applyFill="1" applyBorder="1" applyAlignment="1">
      <alignment horizontal="right" vertical="center" wrapText="1"/>
    </xf>
    <xf numFmtId="43" fontId="127" fillId="23" borderId="15" xfId="0" applyNumberFormat="1" applyFont="1" applyFill="1" applyBorder="1" applyAlignment="1">
      <alignment horizontal="right" vertical="center" wrapText="1"/>
    </xf>
    <xf numFmtId="43" fontId="127" fillId="23" borderId="16" xfId="0" applyNumberFormat="1" applyFont="1" applyFill="1" applyBorder="1" applyAlignment="1">
      <alignment horizontal="right" vertical="center" wrapText="1"/>
    </xf>
    <xf numFmtId="43" fontId="129" fillId="0" borderId="15" xfId="0" applyNumberFormat="1" applyFont="1" applyBorder="1" applyAlignment="1">
      <alignment horizontal="right" vertical="center" wrapText="1"/>
    </xf>
    <xf numFmtId="43" fontId="127" fillId="0" borderId="15" xfId="0" applyNumberFormat="1" applyFont="1" applyBorder="1" applyAlignment="1">
      <alignment horizontal="right" vertical="center" wrapText="1"/>
    </xf>
    <xf numFmtId="43" fontId="130" fillId="0" borderId="15" xfId="0" applyNumberFormat="1" applyFont="1" applyBorder="1" applyAlignment="1">
      <alignment horizontal="right" vertical="center" wrapText="1"/>
    </xf>
    <xf numFmtId="43" fontId="129" fillId="0" borderId="17" xfId="0" applyNumberFormat="1" applyFont="1" applyBorder="1" applyAlignment="1">
      <alignment horizontal="right" vertical="center" wrapText="1"/>
    </xf>
    <xf numFmtId="43" fontId="130" fillId="0" borderId="16" xfId="0" applyNumberFormat="1" applyFont="1" applyBorder="1" applyAlignment="1">
      <alignment horizontal="right" vertical="center" wrapText="1"/>
    </xf>
    <xf numFmtId="0" fontId="61" fillId="0" borderId="0" xfId="80" applyFont="1" applyFill="1">
      <alignment/>
      <protection/>
    </xf>
    <xf numFmtId="0" fontId="45" fillId="0" borderId="0" xfId="80" applyFont="1" applyFill="1" applyBorder="1" applyAlignment="1">
      <alignment horizontal="center"/>
      <protection/>
    </xf>
    <xf numFmtId="0" fontId="62" fillId="0" borderId="0" xfId="80" applyFont="1" applyFill="1" applyBorder="1" applyAlignment="1">
      <alignment horizontal="center"/>
      <protection/>
    </xf>
    <xf numFmtId="0" fontId="62" fillId="0" borderId="0" xfId="80" applyFont="1" applyFill="1">
      <alignment/>
      <protection/>
    </xf>
    <xf numFmtId="0" fontId="63" fillId="0" borderId="0" xfId="80" applyFont="1" applyFill="1">
      <alignment/>
      <protection/>
    </xf>
    <xf numFmtId="0" fontId="61" fillId="0" borderId="0" xfId="80" applyFont="1" applyFill="1" applyAlignment="1">
      <alignment/>
      <protection/>
    </xf>
    <xf numFmtId="0" fontId="64" fillId="0" borderId="0" xfId="80" applyFont="1" applyFill="1" applyAlignment="1">
      <alignment/>
      <protection/>
    </xf>
    <xf numFmtId="0" fontId="65" fillId="0" borderId="0" xfId="80" applyFont="1" applyFill="1">
      <alignment/>
      <protection/>
    </xf>
    <xf numFmtId="0" fontId="66" fillId="0" borderId="0" xfId="80" applyFont="1" applyFill="1">
      <alignment/>
      <protection/>
    </xf>
    <xf numFmtId="0" fontId="18" fillId="0" borderId="0" xfId="80" applyFont="1" applyFill="1" applyAlignment="1">
      <alignment/>
      <protection/>
    </xf>
    <xf numFmtId="0" fontId="27" fillId="0" borderId="0" xfId="80" applyFont="1" applyFill="1" applyAlignment="1">
      <alignment/>
      <protection/>
    </xf>
    <xf numFmtId="189" fontId="26" fillId="0" borderId="17" xfId="80" applyNumberFormat="1" applyFont="1" applyFill="1" applyBorder="1" applyAlignment="1">
      <alignment vertical="center" wrapText="1"/>
      <protection/>
    </xf>
    <xf numFmtId="189" fontId="26" fillId="0" borderId="17" xfId="80" applyNumberFormat="1" applyFont="1" applyFill="1" applyBorder="1" applyAlignment="1">
      <alignment vertical="center"/>
      <protection/>
    </xf>
    <xf numFmtId="189" fontId="26" fillId="0" borderId="15" xfId="80" applyNumberFormat="1" applyFont="1" applyFill="1" applyBorder="1" applyAlignment="1">
      <alignment vertical="center" wrapText="1"/>
      <protection/>
    </xf>
    <xf numFmtId="189" fontId="26" fillId="0" borderId="15" xfId="80" applyNumberFormat="1" applyFont="1" applyFill="1" applyBorder="1" applyAlignment="1">
      <alignment vertical="center"/>
      <protection/>
    </xf>
    <xf numFmtId="189" fontId="36" fillId="0" borderId="15" xfId="80" applyNumberFormat="1" applyFont="1" applyFill="1" applyBorder="1" applyAlignment="1">
      <alignment vertical="center" wrapText="1"/>
      <protection/>
    </xf>
    <xf numFmtId="189" fontId="36" fillId="0" borderId="15" xfId="80" applyNumberFormat="1" applyFont="1" applyFill="1" applyBorder="1" applyAlignment="1">
      <alignment vertical="center"/>
      <protection/>
    </xf>
    <xf numFmtId="189" fontId="37" fillId="0" borderId="15" xfId="80" applyNumberFormat="1" applyFont="1" applyFill="1" applyBorder="1" applyAlignment="1">
      <alignment vertical="center" wrapText="1"/>
      <protection/>
    </xf>
    <xf numFmtId="189" fontId="37" fillId="0" borderId="15" xfId="80" applyNumberFormat="1" applyFont="1" applyFill="1" applyBorder="1" applyAlignment="1">
      <alignment vertical="center"/>
      <protection/>
    </xf>
    <xf numFmtId="189" fontId="37" fillId="0" borderId="16" xfId="80" applyNumberFormat="1" applyFont="1" applyFill="1" applyBorder="1" applyAlignment="1">
      <alignment vertical="center" wrapText="1"/>
      <protection/>
    </xf>
    <xf numFmtId="189" fontId="37" fillId="0" borderId="16" xfId="80" applyNumberFormat="1" applyFont="1" applyFill="1" applyBorder="1" applyAlignment="1">
      <alignment vertical="center"/>
      <protection/>
    </xf>
    <xf numFmtId="188" fontId="55" fillId="0" borderId="0" xfId="80" applyNumberFormat="1" applyFont="1" applyFill="1" applyAlignment="1">
      <alignment vertical="top" wrapText="1"/>
      <protection/>
    </xf>
    <xf numFmtId="190" fontId="55" fillId="0" borderId="0" xfId="80" applyNumberFormat="1" applyFont="1" applyFill="1">
      <alignment/>
      <protection/>
    </xf>
    <xf numFmtId="0" fontId="58" fillId="0" borderId="0" xfId="80" applyFont="1" applyFill="1" applyAlignment="1">
      <alignment horizontal="center"/>
      <protection/>
    </xf>
    <xf numFmtId="0" fontId="37" fillId="0" borderId="0" xfId="80" applyFont="1" applyFill="1" applyBorder="1" applyAlignment="1">
      <alignment horizontal="center" wrapText="1"/>
      <protection/>
    </xf>
    <xf numFmtId="43" fontId="37" fillId="0" borderId="19" xfId="53" applyFont="1" applyFill="1" applyBorder="1" applyAlignment="1">
      <alignment vertical="center"/>
    </xf>
    <xf numFmtId="189" fontId="26" fillId="0" borderId="17" xfId="80" applyNumberFormat="1" applyFont="1" applyFill="1" applyBorder="1" applyAlignment="1">
      <alignment horizontal="center" vertical="center"/>
      <protection/>
    </xf>
    <xf numFmtId="189" fontId="26" fillId="0" borderId="16" xfId="80" applyNumberFormat="1" applyFont="1" applyFill="1" applyBorder="1" applyAlignment="1">
      <alignment vertical="center"/>
      <protection/>
    </xf>
    <xf numFmtId="0" fontId="120" fillId="24" borderId="0" xfId="80" applyFont="1" applyFill="1" applyAlignment="1">
      <alignment horizontal="left"/>
      <protection/>
    </xf>
    <xf numFmtId="0" fontId="123" fillId="24" borderId="0" xfId="80" applyFont="1" applyFill="1" applyAlignment="1">
      <alignment horizontal="center"/>
      <protection/>
    </xf>
    <xf numFmtId="0" fontId="120" fillId="24" borderId="0" xfId="80" applyFont="1" applyFill="1" applyAlignment="1">
      <alignment vertical="top"/>
      <protection/>
    </xf>
    <xf numFmtId="0" fontId="120" fillId="24" borderId="0" xfId="80" applyFont="1" applyFill="1">
      <alignment/>
      <protection/>
    </xf>
    <xf numFmtId="0" fontId="120" fillId="24" borderId="0" xfId="80" applyFont="1" applyFill="1" applyAlignment="1">
      <alignment/>
      <protection/>
    </xf>
    <xf numFmtId="0" fontId="121" fillId="24" borderId="0" xfId="80" applyFont="1" applyFill="1" applyAlignment="1">
      <alignment/>
      <protection/>
    </xf>
    <xf numFmtId="0" fontId="120" fillId="24" borderId="0" xfId="80" applyFont="1" applyFill="1" applyAlignment="1">
      <alignment vertical="center"/>
      <protection/>
    </xf>
    <xf numFmtId="0" fontId="120" fillId="24" borderId="0" xfId="80" applyFont="1" applyFill="1" applyAlignment="1">
      <alignment horizontal="center"/>
      <protection/>
    </xf>
    <xf numFmtId="0" fontId="124" fillId="24" borderId="0" xfId="80" applyFont="1" applyFill="1" applyAlignment="1">
      <alignment horizontal="center"/>
      <protection/>
    </xf>
    <xf numFmtId="0" fontId="124" fillId="24" borderId="0" xfId="80" applyFont="1" applyFill="1">
      <alignment/>
      <protection/>
    </xf>
    <xf numFmtId="0" fontId="124" fillId="24" borderId="0" xfId="80" applyFont="1" applyFill="1" applyBorder="1" applyAlignment="1">
      <alignment horizontal="center" vertical="top"/>
      <protection/>
    </xf>
    <xf numFmtId="0" fontId="121" fillId="24" borderId="6" xfId="80" applyFont="1" applyFill="1" applyBorder="1" applyAlignment="1">
      <alignment horizontal="center" vertical="center"/>
      <protection/>
    </xf>
    <xf numFmtId="0" fontId="120" fillId="24" borderId="6" xfId="80" applyFont="1" applyFill="1" applyBorder="1" applyAlignment="1">
      <alignment horizontal="center" vertical="center" wrapText="1"/>
      <protection/>
    </xf>
    <xf numFmtId="0" fontId="121" fillId="24" borderId="6" xfId="80" applyFont="1" applyFill="1" applyBorder="1" applyAlignment="1">
      <alignment horizontal="center" vertical="center" wrapText="1"/>
      <protection/>
    </xf>
    <xf numFmtId="49" fontId="125" fillId="24" borderId="6" xfId="80" applyNumberFormat="1" applyFont="1" applyFill="1" applyBorder="1" applyAlignment="1">
      <alignment horizontal="center" vertical="center"/>
      <protection/>
    </xf>
    <xf numFmtId="49" fontId="126" fillId="24" borderId="6" xfId="80" applyNumberFormat="1" applyFont="1" applyFill="1" applyBorder="1" applyAlignment="1">
      <alignment horizontal="center" vertical="center"/>
      <protection/>
    </xf>
    <xf numFmtId="183" fontId="125" fillId="24" borderId="6" xfId="80" applyNumberFormat="1" applyFont="1" applyFill="1" applyBorder="1" applyAlignment="1">
      <alignment horizontal="center" vertical="center"/>
      <protection/>
    </xf>
    <xf numFmtId="0" fontId="125" fillId="24" borderId="0" xfId="80" applyFont="1" applyFill="1" applyBorder="1" applyAlignment="1">
      <alignment horizontal="center"/>
      <protection/>
    </xf>
    <xf numFmtId="0" fontId="125" fillId="24" borderId="4" xfId="80" applyFont="1" applyFill="1" applyBorder="1" applyAlignment="1">
      <alignment horizontal="center"/>
      <protection/>
    </xf>
    <xf numFmtId="0" fontId="121" fillId="24" borderId="18" xfId="80" applyFont="1" applyFill="1" applyBorder="1" applyAlignment="1">
      <alignment horizontal="right" vertical="center"/>
      <protection/>
    </xf>
    <xf numFmtId="0" fontId="121" fillId="24" borderId="18" xfId="80" applyFont="1" applyFill="1" applyBorder="1" applyAlignment="1">
      <alignment vertical="center"/>
      <protection/>
    </xf>
    <xf numFmtId="0" fontId="121" fillId="24" borderId="18" xfId="80" applyFont="1" applyFill="1" applyBorder="1" applyAlignment="1">
      <alignment horizontal="center" vertical="center" wrapText="1"/>
      <protection/>
    </xf>
    <xf numFmtId="0" fontId="121" fillId="24" borderId="0" xfId="80" applyFont="1" applyFill="1">
      <alignment/>
      <protection/>
    </xf>
    <xf numFmtId="0" fontId="121" fillId="24" borderId="15" xfId="80" applyFont="1" applyFill="1" applyBorder="1" applyAlignment="1">
      <alignment horizontal="right" vertical="center"/>
      <protection/>
    </xf>
    <xf numFmtId="0" fontId="121" fillId="24" borderId="15" xfId="80" applyFont="1" applyFill="1" applyBorder="1" applyAlignment="1">
      <alignment vertical="center"/>
      <protection/>
    </xf>
    <xf numFmtId="0" fontId="121" fillId="24" borderId="15" xfId="80" applyFont="1" applyFill="1" applyBorder="1" applyAlignment="1">
      <alignment horizontal="center" vertical="center"/>
      <protection/>
    </xf>
    <xf numFmtId="189" fontId="121" fillId="24" borderId="15" xfId="53" applyNumberFormat="1" applyFont="1" applyFill="1" applyBorder="1" applyAlignment="1">
      <alignment vertical="center"/>
    </xf>
    <xf numFmtId="0" fontId="122" fillId="24" borderId="15" xfId="80" applyFont="1" applyFill="1" applyBorder="1" applyAlignment="1">
      <alignment horizontal="right" vertical="center"/>
      <protection/>
    </xf>
    <xf numFmtId="0" fontId="122" fillId="24" borderId="15" xfId="80" applyFont="1" applyFill="1" applyBorder="1" applyAlignment="1">
      <alignment vertical="center"/>
      <protection/>
    </xf>
    <xf numFmtId="0" fontId="122" fillId="24" borderId="15" xfId="80" applyFont="1" applyFill="1" applyBorder="1" applyAlignment="1">
      <alignment horizontal="center" vertical="center"/>
      <protection/>
    </xf>
    <xf numFmtId="0" fontId="122" fillId="24" borderId="0" xfId="80" applyFont="1" applyFill="1" applyAlignment="1">
      <alignment/>
      <protection/>
    </xf>
    <xf numFmtId="0" fontId="120" fillId="24" borderId="15" xfId="80" applyFont="1" applyFill="1" applyBorder="1" applyAlignment="1">
      <alignment horizontal="right" vertical="center"/>
      <protection/>
    </xf>
    <xf numFmtId="0" fontId="120" fillId="24" borderId="15" xfId="80" applyFont="1" applyFill="1" applyBorder="1" applyAlignment="1">
      <alignment vertical="center"/>
      <protection/>
    </xf>
    <xf numFmtId="0" fontId="120" fillId="24" borderId="15" xfId="80" applyFont="1" applyFill="1" applyBorder="1" applyAlignment="1">
      <alignment horizontal="center" vertical="center"/>
      <protection/>
    </xf>
    <xf numFmtId="189" fontId="120" fillId="24" borderId="15" xfId="53" applyNumberFormat="1" applyFont="1" applyFill="1" applyBorder="1" applyAlignment="1">
      <alignment vertical="center"/>
    </xf>
    <xf numFmtId="0" fontId="120" fillId="24" borderId="16" xfId="80" applyFont="1" applyFill="1" applyBorder="1" applyAlignment="1">
      <alignment horizontal="right" vertical="center"/>
      <protection/>
    </xf>
    <xf numFmtId="0" fontId="120" fillId="24" borderId="16" xfId="80" applyFont="1" applyFill="1" applyBorder="1" applyAlignment="1">
      <alignment vertical="center"/>
      <protection/>
    </xf>
    <xf numFmtId="0" fontId="120" fillId="24" borderId="16" xfId="80" applyFont="1" applyFill="1" applyBorder="1" applyAlignment="1">
      <alignment horizontal="center" vertical="center"/>
      <protection/>
    </xf>
    <xf numFmtId="0" fontId="120" fillId="24" borderId="0" xfId="80" applyFont="1" applyFill="1" applyBorder="1" applyAlignment="1">
      <alignment horizontal="center"/>
      <protection/>
    </xf>
    <xf numFmtId="0" fontId="121" fillId="24" borderId="0" xfId="80" applyFont="1" applyFill="1" applyAlignment="1">
      <alignment horizontal="center" vertical="center" wrapText="1"/>
      <protection/>
    </xf>
    <xf numFmtId="0" fontId="121" fillId="24" borderId="0" xfId="80" applyFont="1" applyFill="1" applyAlignment="1">
      <alignment horizontal="center" vertical="top"/>
      <protection/>
    </xf>
    <xf numFmtId="0" fontId="121" fillId="24" borderId="0" xfId="80" applyFont="1" applyFill="1" applyAlignment="1">
      <alignment vertical="top"/>
      <protection/>
    </xf>
    <xf numFmtId="0" fontId="121" fillId="24" borderId="0" xfId="80" applyFont="1" applyFill="1" applyAlignment="1">
      <alignment vertical="center" wrapText="1"/>
      <protection/>
    </xf>
    <xf numFmtId="0" fontId="120" fillId="24" borderId="0" xfId="80" applyFont="1" applyFill="1" applyAlignment="1">
      <alignment vertical="top" wrapText="1"/>
      <protection/>
    </xf>
    <xf numFmtId="0" fontId="123" fillId="24" borderId="0" xfId="80" applyFont="1" applyFill="1">
      <alignment/>
      <protection/>
    </xf>
    <xf numFmtId="0" fontId="120" fillId="24" borderId="0" xfId="80" applyFont="1" applyFill="1" applyAlignment="1">
      <alignment horizontal="center" vertical="center"/>
      <protection/>
    </xf>
    <xf numFmtId="0" fontId="121" fillId="24" borderId="0" xfId="80" applyFont="1" applyFill="1" applyAlignment="1">
      <alignment horizontal="center" vertical="center"/>
      <protection/>
    </xf>
    <xf numFmtId="43" fontId="121" fillId="24" borderId="18" xfId="51" applyNumberFormat="1" applyFont="1" applyFill="1" applyBorder="1" applyAlignment="1">
      <alignment vertical="center"/>
    </xf>
    <xf numFmtId="43" fontId="121" fillId="24" borderId="15" xfId="51" applyNumberFormat="1" applyFont="1" applyFill="1" applyBorder="1" applyAlignment="1">
      <alignment vertical="center"/>
    </xf>
    <xf numFmtId="43" fontId="122" fillId="24" borderId="15" xfId="51" applyNumberFormat="1" applyFont="1" applyFill="1" applyBorder="1" applyAlignment="1">
      <alignment vertical="center"/>
    </xf>
    <xf numFmtId="43" fontId="120" fillId="24" borderId="15" xfId="51" applyNumberFormat="1" applyFont="1" applyFill="1" applyBorder="1" applyAlignment="1">
      <alignment vertical="center"/>
    </xf>
    <xf numFmtId="43" fontId="120" fillId="24" borderId="15" xfId="51" applyNumberFormat="1" applyFont="1" applyFill="1" applyBorder="1" applyAlignment="1">
      <alignment horizontal="left" vertical="center"/>
    </xf>
    <xf numFmtId="43" fontId="122" fillId="24" borderId="15" xfId="51" applyNumberFormat="1" applyFont="1" applyFill="1" applyBorder="1" applyAlignment="1">
      <alignment horizontal="left" vertical="center"/>
    </xf>
    <xf numFmtId="43" fontId="120" fillId="24" borderId="16" xfId="51" applyNumberFormat="1" applyFont="1" applyFill="1" applyBorder="1" applyAlignment="1">
      <alignment vertical="center"/>
    </xf>
    <xf numFmtId="189" fontId="121" fillId="24" borderId="17" xfId="53" applyNumberFormat="1" applyFont="1" applyFill="1" applyBorder="1" applyAlignment="1" applyProtection="1">
      <alignment vertical="center"/>
      <protection/>
    </xf>
    <xf numFmtId="189" fontId="122" fillId="24" borderId="15" xfId="53" applyNumberFormat="1" applyFont="1" applyFill="1" applyBorder="1" applyAlignment="1" applyProtection="1">
      <alignment vertical="center"/>
      <protection/>
    </xf>
    <xf numFmtId="189" fontId="120" fillId="24" borderId="15" xfId="53" applyNumberFormat="1" applyFont="1" applyFill="1" applyBorder="1" applyAlignment="1" applyProtection="1">
      <alignment vertical="center"/>
      <protection/>
    </xf>
    <xf numFmtId="189" fontId="122" fillId="24" borderId="16" xfId="53" applyNumberFormat="1" applyFont="1" applyFill="1" applyBorder="1" applyAlignment="1" applyProtection="1">
      <alignment vertical="center"/>
      <protection/>
    </xf>
    <xf numFmtId="0" fontId="120" fillId="24" borderId="0" xfId="80" applyFont="1" applyFill="1" applyAlignment="1" applyProtection="1">
      <alignment horizontal="left"/>
      <protection/>
    </xf>
    <xf numFmtId="0" fontId="120" fillId="24" borderId="0" xfId="80" applyFont="1" applyFill="1" applyProtection="1">
      <alignment/>
      <protection/>
    </xf>
    <xf numFmtId="0" fontId="123" fillId="24" borderId="0" xfId="80" applyFont="1" applyFill="1" applyAlignment="1" applyProtection="1">
      <alignment horizontal="center"/>
      <protection/>
    </xf>
    <xf numFmtId="0" fontId="120" fillId="24" borderId="0" xfId="80" applyFont="1" applyFill="1" applyAlignment="1" applyProtection="1">
      <alignment vertical="top"/>
      <protection/>
    </xf>
    <xf numFmtId="0" fontId="123" fillId="24" borderId="0" xfId="80" applyFont="1" applyFill="1" applyAlignment="1" applyProtection="1">
      <alignment horizontal="left"/>
      <protection/>
    </xf>
    <xf numFmtId="0" fontId="120" fillId="24" borderId="0" xfId="80" applyFont="1" applyFill="1" applyAlignment="1" applyProtection="1">
      <alignment vertical="center"/>
      <protection/>
    </xf>
    <xf numFmtId="0" fontId="120" fillId="24" borderId="0" xfId="80" applyFont="1" applyFill="1" applyAlignment="1" applyProtection="1">
      <alignment horizontal="center"/>
      <protection/>
    </xf>
    <xf numFmtId="0" fontId="120" fillId="24" borderId="0" xfId="80" applyFont="1" applyFill="1" applyBorder="1" applyAlignment="1" applyProtection="1">
      <alignment horizontal="center" vertical="top"/>
      <protection/>
    </xf>
    <xf numFmtId="0" fontId="123" fillId="24" borderId="0" xfId="80" applyFont="1" applyFill="1" applyProtection="1">
      <alignment/>
      <protection/>
    </xf>
    <xf numFmtId="49" fontId="125" fillId="24" borderId="6" xfId="80" applyNumberFormat="1" applyFont="1" applyFill="1" applyBorder="1" applyAlignment="1" applyProtection="1">
      <alignment horizontal="center"/>
      <protection/>
    </xf>
    <xf numFmtId="183" fontId="125" fillId="24" borderId="6" xfId="80" applyNumberFormat="1" applyFont="1" applyFill="1" applyBorder="1" applyAlignment="1" applyProtection="1">
      <alignment horizontal="center"/>
      <protection/>
    </xf>
    <xf numFmtId="0" fontId="125" fillId="24" borderId="0" xfId="80" applyFont="1" applyFill="1" applyBorder="1" applyAlignment="1" applyProtection="1">
      <alignment horizontal="center"/>
      <protection/>
    </xf>
    <xf numFmtId="0" fontId="125" fillId="24" borderId="4" xfId="80" applyFont="1" applyFill="1" applyBorder="1" applyAlignment="1" applyProtection="1">
      <alignment horizontal="center"/>
      <protection/>
    </xf>
    <xf numFmtId="0" fontId="121" fillId="24" borderId="17" xfId="80" applyFont="1" applyFill="1" applyBorder="1" applyAlignment="1" applyProtection="1">
      <alignment horizontal="right" vertical="center"/>
      <protection/>
    </xf>
    <xf numFmtId="0" fontId="121" fillId="24" borderId="17" xfId="80" applyFont="1" applyFill="1" applyBorder="1" applyAlignment="1" applyProtection="1">
      <alignment vertical="center"/>
      <protection/>
    </xf>
    <xf numFmtId="0" fontId="121" fillId="24" borderId="17" xfId="80" applyFont="1" applyFill="1" applyBorder="1" applyAlignment="1" applyProtection="1">
      <alignment horizontal="center" vertical="center"/>
      <protection/>
    </xf>
    <xf numFmtId="0" fontId="121" fillId="24" borderId="0" xfId="80" applyFont="1" applyFill="1" applyProtection="1">
      <alignment/>
      <protection/>
    </xf>
    <xf numFmtId="0" fontId="122" fillId="24" borderId="15" xfId="80" applyFont="1" applyFill="1" applyBorder="1" applyAlignment="1" applyProtection="1">
      <alignment horizontal="right" vertical="center"/>
      <protection/>
    </xf>
    <xf numFmtId="0" fontId="122" fillId="24" borderId="15" xfId="80" applyFont="1" applyFill="1" applyBorder="1" applyAlignment="1" applyProtection="1">
      <alignment vertical="center"/>
      <protection/>
    </xf>
    <xf numFmtId="0" fontId="122" fillId="24" borderId="15" xfId="80" applyFont="1" applyFill="1" applyBorder="1" applyAlignment="1" applyProtection="1">
      <alignment horizontal="center" vertical="center"/>
      <protection/>
    </xf>
    <xf numFmtId="0" fontId="122" fillId="24" borderId="0" xfId="80" applyFont="1" applyFill="1" applyAlignment="1" applyProtection="1">
      <alignment/>
      <protection/>
    </xf>
    <xf numFmtId="0" fontId="120" fillId="24" borderId="15" xfId="80" applyFont="1" applyFill="1" applyBorder="1" applyAlignment="1" applyProtection="1">
      <alignment horizontal="right" vertical="center"/>
      <protection/>
    </xf>
    <xf numFmtId="0" fontId="120" fillId="24" borderId="15" xfId="80" applyFont="1" applyFill="1" applyBorder="1" applyAlignment="1" applyProtection="1">
      <alignment vertical="center"/>
      <protection/>
    </xf>
    <xf numFmtId="0" fontId="120" fillId="24" borderId="15" xfId="80" applyFont="1" applyFill="1" applyBorder="1" applyAlignment="1" applyProtection="1">
      <alignment horizontal="center" vertical="center"/>
      <protection/>
    </xf>
    <xf numFmtId="0" fontId="120" fillId="24" borderId="0" xfId="80" applyFont="1" applyFill="1" applyAlignment="1" applyProtection="1">
      <alignment/>
      <protection/>
    </xf>
    <xf numFmtId="0" fontId="131" fillId="24" borderId="15" xfId="80" applyFont="1" applyFill="1" applyBorder="1" applyAlignment="1" applyProtection="1">
      <alignment vertical="center"/>
      <protection/>
    </xf>
    <xf numFmtId="0" fontId="122" fillId="24" borderId="16" xfId="80" applyFont="1" applyFill="1" applyBorder="1" applyAlignment="1" applyProtection="1">
      <alignment horizontal="right" vertical="center"/>
      <protection/>
    </xf>
    <xf numFmtId="0" fontId="122" fillId="24" borderId="16" xfId="80" applyFont="1" applyFill="1" applyBorder="1" applyAlignment="1" applyProtection="1">
      <alignment vertical="center"/>
      <protection/>
    </xf>
    <xf numFmtId="0" fontId="122" fillId="24" borderId="16" xfId="80" applyFont="1" applyFill="1" applyBorder="1" applyAlignment="1" applyProtection="1">
      <alignment horizontal="center" vertical="center"/>
      <protection/>
    </xf>
    <xf numFmtId="0" fontId="120" fillId="24" borderId="0" xfId="80" applyFont="1" applyFill="1" applyBorder="1" applyAlignment="1" applyProtection="1">
      <alignment/>
      <protection/>
    </xf>
    <xf numFmtId="0" fontId="121" fillId="24" borderId="0" xfId="80" applyFont="1" applyFill="1" applyAlignment="1" applyProtection="1">
      <alignment vertical="top"/>
      <protection/>
    </xf>
    <xf numFmtId="0" fontId="132" fillId="24" borderId="0" xfId="80" applyFont="1" applyFill="1" applyAlignment="1" applyProtection="1">
      <alignment vertical="center" wrapText="1"/>
      <protection/>
    </xf>
    <xf numFmtId="0" fontId="121" fillId="24" borderId="0" xfId="80" applyFont="1" applyFill="1" applyAlignment="1" applyProtection="1">
      <alignment vertical="center" wrapText="1"/>
      <protection/>
    </xf>
    <xf numFmtId="0" fontId="125" fillId="24" borderId="0" xfId="80" applyFont="1" applyFill="1" applyAlignment="1" applyProtection="1">
      <alignment horizontal="center"/>
      <protection/>
    </xf>
    <xf numFmtId="0" fontId="120" fillId="24" borderId="0" xfId="80" applyFont="1" applyFill="1" applyAlignment="1" applyProtection="1">
      <alignment horizontal="left" vertical="top" wrapText="1"/>
      <protection/>
    </xf>
    <xf numFmtId="0" fontId="120" fillId="24" borderId="0" xfId="80" applyFont="1" applyFill="1" applyAlignment="1" applyProtection="1">
      <alignment vertical="top" wrapText="1"/>
      <protection/>
    </xf>
    <xf numFmtId="0" fontId="125" fillId="24" borderId="0" xfId="80" applyFont="1" applyFill="1" applyAlignment="1" applyProtection="1">
      <alignment horizontal="center" vertical="top" wrapText="1"/>
      <protection/>
    </xf>
    <xf numFmtId="0" fontId="121" fillId="24" borderId="0" xfId="80" applyFont="1" applyFill="1" applyAlignment="1" applyProtection="1">
      <alignment vertical="top" wrapText="1"/>
      <protection/>
    </xf>
    <xf numFmtId="0" fontId="123" fillId="24" borderId="0" xfId="80" applyFont="1" applyFill="1" applyAlignment="1">
      <alignment vertical="top"/>
      <protection/>
    </xf>
    <xf numFmtId="0" fontId="123" fillId="24" borderId="0" xfId="80" applyFont="1" applyFill="1" applyAlignment="1">
      <alignment vertical="center"/>
      <protection/>
    </xf>
    <xf numFmtId="0" fontId="132" fillId="24" borderId="0" xfId="80" applyFont="1" applyFill="1" applyAlignment="1">
      <alignment horizontal="left"/>
      <protection/>
    </xf>
    <xf numFmtId="0" fontId="120" fillId="24" borderId="0" xfId="80" applyFont="1" applyFill="1" applyAlignment="1">
      <alignment horizontal="left" vertical="center"/>
      <protection/>
    </xf>
    <xf numFmtId="43" fontId="120" fillId="24" borderId="0" xfId="80" applyNumberFormat="1" applyFont="1" applyFill="1">
      <alignment/>
      <protection/>
    </xf>
    <xf numFmtId="0" fontId="120" fillId="24" borderId="0" xfId="80" applyFont="1" applyFill="1" applyBorder="1" applyAlignment="1">
      <alignment horizontal="center" vertical="top"/>
      <protection/>
    </xf>
    <xf numFmtId="0" fontId="120" fillId="24" borderId="0" xfId="80" applyFont="1" applyFill="1" applyAlignment="1">
      <alignment horizontal="center" vertical="center" wrapText="1"/>
      <protection/>
    </xf>
    <xf numFmtId="49" fontId="125" fillId="24" borderId="6" xfId="80" applyNumberFormat="1" applyFont="1" applyFill="1" applyBorder="1" applyAlignment="1">
      <alignment horizontal="center"/>
      <protection/>
    </xf>
    <xf numFmtId="49" fontId="126" fillId="24" borderId="6" xfId="80" applyNumberFormat="1" applyFont="1" applyFill="1" applyBorder="1" applyAlignment="1">
      <alignment horizontal="center"/>
      <protection/>
    </xf>
    <xf numFmtId="183" fontId="125" fillId="24" borderId="6" xfId="80" applyNumberFormat="1" applyFont="1" applyFill="1" applyBorder="1" applyAlignment="1">
      <alignment horizontal="center"/>
      <protection/>
    </xf>
    <xf numFmtId="0" fontId="133" fillId="24" borderId="0" xfId="80" applyFont="1" applyFill="1" applyBorder="1" applyAlignment="1">
      <alignment horizontal="center"/>
      <protection/>
    </xf>
    <xf numFmtId="0" fontId="133" fillId="24" borderId="4" xfId="80" applyFont="1" applyFill="1" applyBorder="1" applyAlignment="1">
      <alignment horizontal="center"/>
      <protection/>
    </xf>
    <xf numFmtId="0" fontId="121" fillId="24" borderId="17" xfId="80" applyFont="1" applyFill="1" applyBorder="1" applyAlignment="1">
      <alignment horizontal="right" vertical="center"/>
      <protection/>
    </xf>
    <xf numFmtId="0" fontId="121" fillId="24" borderId="17" xfId="80" applyFont="1" applyFill="1" applyBorder="1" applyAlignment="1">
      <alignment vertical="center"/>
      <protection/>
    </xf>
    <xf numFmtId="0" fontId="121" fillId="24" borderId="17" xfId="80" applyFont="1" applyFill="1" applyBorder="1" applyAlignment="1">
      <alignment horizontal="center" vertical="center"/>
      <protection/>
    </xf>
    <xf numFmtId="189" fontId="121" fillId="24" borderId="17" xfId="53" applyNumberFormat="1" applyFont="1" applyFill="1" applyBorder="1" applyAlignment="1">
      <alignment vertical="center"/>
    </xf>
    <xf numFmtId="0" fontId="121" fillId="24" borderId="16" xfId="80" applyFont="1" applyFill="1" applyBorder="1" applyAlignment="1">
      <alignment horizontal="right" vertical="center"/>
      <protection/>
    </xf>
    <xf numFmtId="0" fontId="121" fillId="24" borderId="16" xfId="80" applyFont="1" applyFill="1" applyBorder="1" applyAlignment="1">
      <alignment vertical="center"/>
      <protection/>
    </xf>
    <xf numFmtId="0" fontId="121" fillId="24" borderId="16" xfId="80" applyFont="1" applyFill="1" applyBorder="1" applyAlignment="1">
      <alignment horizontal="center" vertical="center"/>
      <protection/>
    </xf>
    <xf numFmtId="189" fontId="121" fillId="24" borderId="16" xfId="53" applyNumberFormat="1" applyFont="1" applyFill="1" applyBorder="1" applyAlignment="1">
      <alignment vertical="center"/>
    </xf>
    <xf numFmtId="0" fontId="120" fillId="24" borderId="0" xfId="80" applyFont="1" applyFill="1" applyBorder="1" applyAlignment="1">
      <alignment/>
      <protection/>
    </xf>
    <xf numFmtId="0" fontId="132" fillId="24" borderId="0" xfId="80" applyFont="1" applyFill="1" applyAlignment="1">
      <alignment vertical="center" wrapText="1"/>
      <protection/>
    </xf>
    <xf numFmtId="0" fontId="120" fillId="24" borderId="0" xfId="80" applyFont="1" applyFill="1" applyAlignment="1">
      <alignment horizontal="left" vertical="top" wrapText="1"/>
      <protection/>
    </xf>
    <xf numFmtId="0" fontId="123" fillId="24" borderId="0" xfId="80" applyFont="1" applyFill="1" applyAlignment="1">
      <alignment horizontal="center" vertical="top" wrapText="1"/>
      <protection/>
    </xf>
    <xf numFmtId="189" fontId="120" fillId="24" borderId="17" xfId="88" applyNumberFormat="1" applyFont="1" applyFill="1" applyBorder="1" applyAlignment="1">
      <alignment vertical="center"/>
      <protection/>
    </xf>
    <xf numFmtId="189" fontId="120" fillId="24" borderId="15" xfId="88" applyNumberFormat="1" applyFont="1" applyFill="1" applyBorder="1" applyAlignment="1">
      <alignment vertical="center"/>
      <protection/>
    </xf>
    <xf numFmtId="189" fontId="120" fillId="24" borderId="16" xfId="88" applyNumberFormat="1" applyFont="1" applyFill="1" applyBorder="1" applyAlignment="1">
      <alignment vertical="center"/>
      <protection/>
    </xf>
    <xf numFmtId="0" fontId="134" fillId="24" borderId="0" xfId="87" applyFont="1" applyFill="1">
      <alignment/>
      <protection/>
    </xf>
    <xf numFmtId="0" fontId="124" fillId="24" borderId="0" xfId="80" applyFont="1" applyFill="1" applyAlignment="1">
      <alignment vertical="top"/>
      <protection/>
    </xf>
    <xf numFmtId="0" fontId="121" fillId="24" borderId="0" xfId="80" applyFont="1" applyFill="1" applyAlignment="1">
      <alignment horizontal="left" vertical="center"/>
      <protection/>
    </xf>
    <xf numFmtId="0" fontId="124" fillId="24" borderId="0" xfId="80" applyFont="1" applyFill="1" applyAlignment="1">
      <alignment vertical="center"/>
      <protection/>
    </xf>
    <xf numFmtId="0" fontId="120" fillId="24" borderId="0" xfId="80" applyFont="1" applyFill="1" applyBorder="1" applyAlignment="1">
      <alignment horizontal="left"/>
      <protection/>
    </xf>
    <xf numFmtId="0" fontId="120" fillId="24" borderId="0" xfId="80" applyFont="1" applyFill="1" applyBorder="1">
      <alignment/>
      <protection/>
    </xf>
    <xf numFmtId="0" fontId="135" fillId="24" borderId="0" xfId="80" applyFont="1" applyFill="1">
      <alignment/>
      <protection/>
    </xf>
    <xf numFmtId="184" fontId="125" fillId="24" borderId="6" xfId="80" applyNumberFormat="1" applyFont="1" applyFill="1" applyBorder="1" applyAlignment="1">
      <alignment horizontal="center" vertical="center"/>
      <protection/>
    </xf>
    <xf numFmtId="184" fontId="120" fillId="24" borderId="6" xfId="80" applyNumberFormat="1" applyFont="1" applyFill="1" applyBorder="1" applyAlignment="1">
      <alignment horizontal="center" vertical="center"/>
      <protection/>
    </xf>
    <xf numFmtId="184" fontId="125" fillId="24" borderId="0" xfId="80" applyNumberFormat="1" applyFont="1" applyFill="1" applyBorder="1" applyAlignment="1">
      <alignment horizontal="center"/>
      <protection/>
    </xf>
    <xf numFmtId="184" fontId="125" fillId="24" borderId="4" xfId="80" applyNumberFormat="1" applyFont="1" applyFill="1" applyBorder="1" applyAlignment="1">
      <alignment horizontal="center"/>
      <protection/>
    </xf>
    <xf numFmtId="0" fontId="120" fillId="24" borderId="17" xfId="80" applyFont="1" applyFill="1" applyBorder="1" applyAlignment="1">
      <alignment horizontal="right" vertical="center"/>
      <protection/>
    </xf>
    <xf numFmtId="0" fontId="120" fillId="24" borderId="17" xfId="80" applyFont="1" applyFill="1" applyBorder="1" applyAlignment="1">
      <alignment vertical="center" wrapText="1"/>
      <protection/>
    </xf>
    <xf numFmtId="0" fontId="120" fillId="24" borderId="17" xfId="80" applyFont="1" applyFill="1" applyBorder="1" applyAlignment="1">
      <alignment horizontal="center" vertical="center" wrapText="1"/>
      <protection/>
    </xf>
    <xf numFmtId="189" fontId="120" fillId="24" borderId="17" xfId="53" applyNumberFormat="1" applyFont="1" applyFill="1" applyBorder="1" applyAlignment="1">
      <alignment vertical="center"/>
    </xf>
    <xf numFmtId="187" fontId="120" fillId="24" borderId="0" xfId="80" applyNumberFormat="1" applyFont="1" applyFill="1" applyAlignment="1">
      <alignment vertical="center"/>
      <protection/>
    </xf>
    <xf numFmtId="0" fontId="120" fillId="24" borderId="15" xfId="80" applyFont="1" applyFill="1" applyBorder="1" applyAlignment="1">
      <alignment horizontal="left" vertical="center" wrapText="1"/>
      <protection/>
    </xf>
    <xf numFmtId="0" fontId="120" fillId="24" borderId="15" xfId="80" applyFont="1" applyFill="1" applyBorder="1" applyAlignment="1">
      <alignment horizontal="center" vertical="center" wrapText="1"/>
      <protection/>
    </xf>
    <xf numFmtId="0" fontId="120" fillId="24" borderId="15" xfId="80" applyFont="1" applyFill="1" applyBorder="1" applyAlignment="1">
      <alignment vertical="center" wrapText="1"/>
      <protection/>
    </xf>
    <xf numFmtId="0" fontId="120" fillId="24" borderId="20" xfId="80" applyFont="1" applyFill="1" applyBorder="1" applyAlignment="1">
      <alignment horizontal="center" vertical="center" wrapText="1"/>
      <protection/>
    </xf>
    <xf numFmtId="0" fontId="120" fillId="24" borderId="16" xfId="80" applyFont="1" applyFill="1" applyBorder="1" applyAlignment="1">
      <alignment horizontal="center" vertical="center" wrapText="1"/>
      <protection/>
    </xf>
    <xf numFmtId="189" fontId="120" fillId="24" borderId="16" xfId="53" applyNumberFormat="1" applyFont="1" applyFill="1" applyBorder="1" applyAlignment="1">
      <alignment vertical="center"/>
    </xf>
    <xf numFmtId="43" fontId="120" fillId="24" borderId="0" xfId="51" applyFont="1" applyFill="1" applyBorder="1" applyAlignment="1">
      <alignment vertical="center"/>
    </xf>
    <xf numFmtId="186" fontId="120" fillId="24" borderId="0" xfId="51" applyNumberFormat="1" applyFont="1" applyFill="1" applyBorder="1" applyAlignment="1">
      <alignment vertical="center"/>
    </xf>
    <xf numFmtId="0" fontId="121" fillId="24" borderId="0" xfId="80" applyFont="1" applyFill="1" applyAlignment="1">
      <alignment vertical="center"/>
      <protection/>
    </xf>
    <xf numFmtId="0" fontId="120" fillId="24" borderId="0" xfId="80" applyFont="1" applyFill="1" applyAlignment="1">
      <alignment vertical="center" wrapText="1"/>
      <protection/>
    </xf>
    <xf numFmtId="0" fontId="120" fillId="24" borderId="0" xfId="0" applyFont="1" applyFill="1" applyAlignment="1">
      <alignment/>
    </xf>
    <xf numFmtId="43" fontId="135" fillId="24" borderId="0" xfId="53" applyNumberFormat="1" applyFont="1" applyFill="1" applyAlignment="1">
      <alignment/>
    </xf>
    <xf numFmtId="0" fontId="123" fillId="24" borderId="0" xfId="80" applyFont="1" applyFill="1" applyAlignment="1">
      <alignment horizontal="center" vertical="center"/>
      <protection/>
    </xf>
    <xf numFmtId="0" fontId="123" fillId="24" borderId="0" xfId="80" applyFont="1" applyFill="1" applyBorder="1" applyAlignment="1">
      <alignment horizontal="center" vertical="center"/>
      <protection/>
    </xf>
    <xf numFmtId="0" fontId="123" fillId="24" borderId="0" xfId="80" applyFont="1" applyFill="1" applyBorder="1" applyAlignment="1">
      <alignment vertical="center" wrapText="1"/>
      <protection/>
    </xf>
    <xf numFmtId="0" fontId="123" fillId="24" borderId="0" xfId="80" applyFont="1" applyFill="1" applyBorder="1" applyAlignment="1">
      <alignment vertical="center"/>
      <protection/>
    </xf>
    <xf numFmtId="0" fontId="125" fillId="24" borderId="6" xfId="80" applyFont="1" applyFill="1" applyBorder="1" applyAlignment="1">
      <alignment horizontal="center" vertical="center" wrapText="1"/>
      <protection/>
    </xf>
    <xf numFmtId="184" fontId="125" fillId="24" borderId="6" xfId="80" applyNumberFormat="1" applyFont="1" applyFill="1" applyBorder="1" applyAlignment="1">
      <alignment horizontal="center"/>
      <protection/>
    </xf>
    <xf numFmtId="185" fontId="125" fillId="24" borderId="0" xfId="80" applyNumberFormat="1" applyFont="1" applyFill="1" applyBorder="1" applyAlignment="1">
      <alignment horizontal="center"/>
      <protection/>
    </xf>
    <xf numFmtId="185" fontId="125" fillId="24" borderId="4" xfId="80" applyNumberFormat="1" applyFont="1" applyFill="1" applyBorder="1" applyAlignment="1">
      <alignment horizontal="center"/>
      <protection/>
    </xf>
    <xf numFmtId="0" fontId="121" fillId="24" borderId="18" xfId="80" applyFont="1" applyFill="1" applyBorder="1" applyAlignment="1">
      <alignment horizontal="right" vertical="center" wrapText="1"/>
      <protection/>
    </xf>
    <xf numFmtId="0" fontId="121" fillId="24" borderId="18" xfId="80" applyFont="1" applyFill="1" applyBorder="1" applyAlignment="1">
      <alignment horizontal="left" vertical="center" wrapText="1"/>
      <protection/>
    </xf>
    <xf numFmtId="189" fontId="121" fillId="24" borderId="18" xfId="53" applyNumberFormat="1" applyFont="1" applyFill="1" applyBorder="1" applyAlignment="1">
      <alignment vertical="center" wrapText="1"/>
    </xf>
    <xf numFmtId="0" fontId="121" fillId="24" borderId="0" xfId="80" applyFont="1" applyFill="1" applyAlignment="1">
      <alignment wrapText="1"/>
      <protection/>
    </xf>
    <xf numFmtId="0" fontId="121" fillId="24" borderId="15" xfId="80" applyFont="1" applyFill="1" applyBorder="1" applyAlignment="1">
      <alignment horizontal="right" vertical="center" wrapText="1"/>
      <protection/>
    </xf>
    <xf numFmtId="0" fontId="121" fillId="24" borderId="15" xfId="80" applyFont="1" applyFill="1" applyBorder="1" applyAlignment="1">
      <alignment vertical="center" wrapText="1"/>
      <protection/>
    </xf>
    <xf numFmtId="0" fontId="121" fillId="24" borderId="15" xfId="80" applyFont="1" applyFill="1" applyBorder="1" applyAlignment="1">
      <alignment horizontal="center" vertical="center" wrapText="1"/>
      <protection/>
    </xf>
    <xf numFmtId="189" fontId="121" fillId="24" borderId="15" xfId="53" applyNumberFormat="1" applyFont="1" applyFill="1" applyBorder="1" applyAlignment="1">
      <alignment vertical="center" wrapText="1"/>
    </xf>
    <xf numFmtId="0" fontId="122" fillId="24" borderId="15" xfId="80" applyFont="1" applyFill="1" applyBorder="1" applyAlignment="1">
      <alignment horizontal="right" vertical="center" wrapText="1"/>
      <protection/>
    </xf>
    <xf numFmtId="0" fontId="122" fillId="24" borderId="15" xfId="80" applyFont="1" applyFill="1" applyBorder="1" applyAlignment="1">
      <alignment vertical="center" wrapText="1"/>
      <protection/>
    </xf>
    <xf numFmtId="0" fontId="122" fillId="24" borderId="15" xfId="80" applyFont="1" applyFill="1" applyBorder="1" applyAlignment="1">
      <alignment horizontal="center" vertical="center" wrapText="1"/>
      <protection/>
    </xf>
    <xf numFmtId="189" fontId="122" fillId="24" borderId="15" xfId="53" applyNumberFormat="1" applyFont="1" applyFill="1" applyBorder="1" applyAlignment="1">
      <alignment vertical="center" wrapText="1"/>
    </xf>
    <xf numFmtId="0" fontId="122" fillId="24" borderId="0" xfId="80" applyFont="1" applyFill="1" applyAlignment="1">
      <alignment wrapText="1"/>
      <protection/>
    </xf>
    <xf numFmtId="0" fontId="120" fillId="24" borderId="15" xfId="80" applyFont="1" applyFill="1" applyBorder="1" applyAlignment="1">
      <alignment horizontal="right" vertical="center" wrapText="1"/>
      <protection/>
    </xf>
    <xf numFmtId="189" fontId="120" fillId="24" borderId="15" xfId="53" applyNumberFormat="1" applyFont="1" applyFill="1" applyBorder="1" applyAlignment="1">
      <alignment vertical="center" wrapText="1"/>
    </xf>
    <xf numFmtId="0" fontId="120" fillId="24" borderId="0" xfId="80" applyFont="1" applyFill="1" applyAlignment="1">
      <alignment wrapText="1"/>
      <protection/>
    </xf>
    <xf numFmtId="0" fontId="120" fillId="24" borderId="16" xfId="80" applyFont="1" applyFill="1" applyBorder="1" applyAlignment="1">
      <alignment horizontal="right" vertical="center" wrapText="1"/>
      <protection/>
    </xf>
    <xf numFmtId="0" fontId="120" fillId="24" borderId="16" xfId="80" applyFont="1" applyFill="1" applyBorder="1" applyAlignment="1">
      <alignment vertical="center" wrapText="1"/>
      <protection/>
    </xf>
    <xf numFmtId="189" fontId="120" fillId="24" borderId="16" xfId="53" applyNumberFormat="1" applyFont="1" applyFill="1" applyBorder="1" applyAlignment="1">
      <alignment vertical="center" wrapText="1"/>
    </xf>
    <xf numFmtId="43" fontId="120" fillId="24" borderId="0" xfId="53" applyNumberFormat="1" applyFont="1" applyFill="1" applyAlignment="1">
      <alignment/>
    </xf>
    <xf numFmtId="43" fontId="121" fillId="24" borderId="0" xfId="53" applyNumberFormat="1" applyFont="1" applyFill="1" applyAlignment="1">
      <alignment/>
    </xf>
    <xf numFmtId="0" fontId="121" fillId="24" borderId="0" xfId="80" applyFont="1" applyFill="1" applyBorder="1" applyAlignment="1">
      <alignment/>
      <protection/>
    </xf>
    <xf numFmtId="0" fontId="125" fillId="24" borderId="0" xfId="80" applyFont="1" applyFill="1">
      <alignment/>
      <protection/>
    </xf>
    <xf numFmtId="0" fontId="136" fillId="24" borderId="0" xfId="80" applyFont="1" applyFill="1" applyAlignment="1">
      <alignment horizontal="left"/>
      <protection/>
    </xf>
    <xf numFmtId="0" fontId="136" fillId="24" borderId="0" xfId="80" applyFont="1" applyFill="1">
      <alignment/>
      <protection/>
    </xf>
    <xf numFmtId="0" fontId="136" fillId="24" borderId="0" xfId="80" applyFont="1" applyFill="1" applyAlignment="1">
      <alignment horizontal="center"/>
      <protection/>
    </xf>
    <xf numFmtId="0" fontId="137" fillId="24" borderId="0" xfId="80" applyFont="1" applyFill="1" applyAlignment="1">
      <alignment/>
      <protection/>
    </xf>
    <xf numFmtId="0" fontId="136" fillId="24" borderId="0" xfId="0" applyFont="1" applyFill="1" applyAlignment="1">
      <alignment/>
    </xf>
    <xf numFmtId="0" fontId="136" fillId="24" borderId="0" xfId="80" applyFont="1" applyFill="1" applyBorder="1">
      <alignment/>
      <protection/>
    </xf>
    <xf numFmtId="0" fontId="138" fillId="24" borderId="0" xfId="80" applyFont="1" applyFill="1" applyAlignment="1">
      <alignment horizontal="left"/>
      <protection/>
    </xf>
    <xf numFmtId="0" fontId="138" fillId="24" borderId="0" xfId="80" applyFont="1" applyFill="1" applyAlignment="1">
      <alignment horizontal="centerContinuous"/>
      <protection/>
    </xf>
    <xf numFmtId="0" fontId="139" fillId="24" borderId="0" xfId="80" applyFont="1" applyFill="1" applyBorder="1" applyAlignment="1">
      <alignment/>
      <protection/>
    </xf>
    <xf numFmtId="0" fontId="140" fillId="24" borderId="0" xfId="80" applyFont="1" applyFill="1" applyAlignment="1">
      <alignment horizontal="center" vertical="center"/>
      <protection/>
    </xf>
    <xf numFmtId="0" fontId="141" fillId="24" borderId="6" xfId="80" applyFont="1" applyFill="1" applyBorder="1" applyAlignment="1">
      <alignment horizontal="center" vertical="center" wrapText="1"/>
      <protection/>
    </xf>
    <xf numFmtId="184" fontId="125" fillId="24" borderId="6" xfId="80" applyNumberFormat="1" applyFont="1" applyFill="1" applyBorder="1" applyAlignment="1">
      <alignment horizontal="center" vertical="justify"/>
      <protection/>
    </xf>
    <xf numFmtId="184" fontId="125" fillId="24" borderId="6" xfId="80" applyNumberFormat="1" applyFont="1" applyFill="1" applyBorder="1" applyAlignment="1">
      <alignment horizontal="centerContinuous" vertical="justify" wrapText="1"/>
      <protection/>
    </xf>
    <xf numFmtId="184" fontId="142" fillId="24" borderId="6" xfId="80" applyNumberFormat="1" applyFont="1" applyFill="1" applyBorder="1" applyAlignment="1">
      <alignment horizontal="centerContinuous" vertical="justify" wrapText="1"/>
      <protection/>
    </xf>
    <xf numFmtId="0" fontId="143" fillId="24" borderId="0" xfId="80" applyFont="1" applyFill="1" applyAlignment="1">
      <alignment vertical="justify"/>
      <protection/>
    </xf>
    <xf numFmtId="0" fontId="132" fillId="24" borderId="17" xfId="80" applyFont="1" applyFill="1" applyBorder="1" applyAlignment="1">
      <alignment horizontal="right"/>
      <protection/>
    </xf>
    <xf numFmtId="0" fontId="132" fillId="24" borderId="17" xfId="80" applyFont="1" applyFill="1" applyBorder="1" applyAlignment="1">
      <alignment horizontal="center" vertical="top" wrapText="1"/>
      <protection/>
    </xf>
    <xf numFmtId="193" fontId="123" fillId="24" borderId="17" xfId="80" applyNumberFormat="1" applyFont="1" applyFill="1" applyBorder="1" applyAlignment="1">
      <alignment vertical="center"/>
      <protection/>
    </xf>
    <xf numFmtId="193" fontId="123" fillId="24" borderId="15" xfId="80" applyNumberFormat="1" applyFont="1" applyFill="1" applyBorder="1" applyAlignment="1">
      <alignment vertical="center"/>
      <protection/>
    </xf>
    <xf numFmtId="193" fontId="120" fillId="24" borderId="17" xfId="80" applyNumberFormat="1" applyFont="1" applyFill="1" applyBorder="1">
      <alignment/>
      <protection/>
    </xf>
    <xf numFmtId="193" fontId="136" fillId="24" borderId="0" xfId="80" applyNumberFormat="1" applyFont="1" applyFill="1">
      <alignment/>
      <protection/>
    </xf>
    <xf numFmtId="188" fontId="136" fillId="24" borderId="0" xfId="80" applyNumberFormat="1" applyFont="1" applyFill="1">
      <alignment/>
      <protection/>
    </xf>
    <xf numFmtId="0" fontId="132" fillId="24" borderId="15" xfId="80" applyFont="1" applyFill="1" applyBorder="1" applyAlignment="1">
      <alignment horizontal="right"/>
      <protection/>
    </xf>
    <xf numFmtId="0" fontId="132" fillId="24" borderId="15" xfId="80" applyFont="1" applyFill="1" applyBorder="1">
      <alignment/>
      <protection/>
    </xf>
    <xf numFmtId="0" fontId="141" fillId="24" borderId="15" xfId="80" applyFont="1" applyFill="1" applyBorder="1" applyAlignment="1">
      <alignment horizontal="center"/>
      <protection/>
    </xf>
    <xf numFmtId="0" fontId="144" fillId="24" borderId="15" xfId="80" applyFont="1" applyFill="1" applyBorder="1" applyAlignment="1">
      <alignment horizontal="right"/>
      <protection/>
    </xf>
    <xf numFmtId="0" fontId="144" fillId="24" borderId="15" xfId="80" applyFont="1" applyFill="1" applyBorder="1">
      <alignment/>
      <protection/>
    </xf>
    <xf numFmtId="0" fontId="145" fillId="24" borderId="15" xfId="80" applyFont="1" applyFill="1" applyBorder="1" applyAlignment="1">
      <alignment horizontal="center"/>
      <protection/>
    </xf>
    <xf numFmtId="0" fontId="123" fillId="24" borderId="15" xfId="80" applyFont="1" applyFill="1" applyBorder="1" applyAlignment="1">
      <alignment horizontal="right"/>
      <protection/>
    </xf>
    <xf numFmtId="0" fontId="123" fillId="24" borderId="15" xfId="80" applyFont="1" applyFill="1" applyBorder="1">
      <alignment/>
      <protection/>
    </xf>
    <xf numFmtId="0" fontId="125" fillId="24" borderId="15" xfId="80" applyFont="1" applyFill="1" applyBorder="1" applyAlignment="1">
      <alignment horizontal="center"/>
      <protection/>
    </xf>
    <xf numFmtId="0" fontId="123" fillId="24" borderId="15" xfId="80" applyFont="1" applyFill="1" applyBorder="1" applyAlignment="1">
      <alignment/>
      <protection/>
    </xf>
    <xf numFmtId="0" fontId="123" fillId="24" borderId="16" xfId="80" applyFont="1" applyFill="1" applyBorder="1" applyAlignment="1">
      <alignment horizontal="right"/>
      <protection/>
    </xf>
    <xf numFmtId="0" fontId="123" fillId="24" borderId="16" xfId="80" applyFont="1" applyFill="1" applyBorder="1">
      <alignment/>
      <protection/>
    </xf>
    <xf numFmtId="0" fontId="125" fillId="24" borderId="16" xfId="80" applyFont="1" applyFill="1" applyBorder="1" applyAlignment="1">
      <alignment horizontal="center"/>
      <protection/>
    </xf>
    <xf numFmtId="193" fontId="123" fillId="24" borderId="16" xfId="80" applyNumberFormat="1" applyFont="1" applyFill="1" applyBorder="1" applyAlignment="1">
      <alignment vertical="center"/>
      <protection/>
    </xf>
    <xf numFmtId="0" fontId="123" fillId="24" borderId="21" xfId="80" applyFont="1" applyFill="1" applyBorder="1" applyAlignment="1">
      <alignment horizontal="center" vertical="center"/>
      <protection/>
    </xf>
    <xf numFmtId="0" fontId="120" fillId="24" borderId="21" xfId="80" applyFont="1" applyFill="1" applyBorder="1" applyAlignment="1">
      <alignment vertical="center"/>
      <protection/>
    </xf>
    <xf numFmtId="0" fontId="146" fillId="24" borderId="0" xfId="80" applyFont="1" applyFill="1" applyBorder="1" applyAlignment="1">
      <alignment horizontal="center"/>
      <protection/>
    </xf>
    <xf numFmtId="0" fontId="137" fillId="24" borderId="0" xfId="80" applyFont="1" applyFill="1" applyAlignment="1">
      <alignment horizontal="center"/>
      <protection/>
    </xf>
    <xf numFmtId="0" fontId="137" fillId="24" borderId="0" xfId="80" applyFont="1" applyFill="1" applyAlignment="1">
      <alignment vertical="center" wrapText="1"/>
      <protection/>
    </xf>
    <xf numFmtId="0" fontId="123" fillId="24" borderId="0" xfId="80" applyFont="1" applyFill="1" applyAlignment="1">
      <alignment vertical="center" wrapText="1"/>
      <protection/>
    </xf>
    <xf numFmtId="0" fontId="146" fillId="24" borderId="0" xfId="80" applyFont="1" applyFill="1" applyAlignment="1">
      <alignment horizontal="center" wrapText="1"/>
      <protection/>
    </xf>
    <xf numFmtId="0" fontId="147" fillId="24" borderId="0" xfId="80" applyFont="1" applyFill="1" applyAlignment="1">
      <alignment vertical="center" wrapText="1"/>
      <protection/>
    </xf>
    <xf numFmtId="0" fontId="136" fillId="24" borderId="0" xfId="80" applyFont="1" applyFill="1" applyAlignment="1">
      <alignment vertical="center"/>
      <protection/>
    </xf>
    <xf numFmtId="0" fontId="136" fillId="24" borderId="0" xfId="80" applyFont="1" applyFill="1" applyAlignment="1">
      <alignment horizontal="left" vertical="center"/>
      <protection/>
    </xf>
    <xf numFmtId="0" fontId="136" fillId="24" borderId="0" xfId="80" applyFont="1" applyFill="1" applyAlignment="1">
      <alignment horizontal="left"/>
      <protection/>
    </xf>
    <xf numFmtId="0" fontId="136" fillId="24" borderId="0" xfId="80" applyFont="1" applyFill="1">
      <alignment/>
      <protection/>
    </xf>
    <xf numFmtId="0" fontId="137" fillId="24" borderId="0" xfId="80" applyFont="1" applyFill="1" applyAlignment="1">
      <alignment horizontal="left"/>
      <protection/>
    </xf>
    <xf numFmtId="0" fontId="137" fillId="24" borderId="0" xfId="80" applyFont="1" applyFill="1" applyAlignment="1">
      <alignment horizontal="center"/>
      <protection/>
    </xf>
    <xf numFmtId="0" fontId="148" fillId="24" borderId="0" xfId="80" applyFont="1" applyFill="1" applyAlignment="1">
      <alignment horizontal="center"/>
      <protection/>
    </xf>
    <xf numFmtId="0" fontId="149" fillId="24" borderId="0" xfId="80" applyFont="1" applyFill="1" applyAlignment="1">
      <alignment/>
      <protection/>
    </xf>
    <xf numFmtId="0" fontId="143" fillId="24" borderId="0" xfId="80" applyFont="1" applyFill="1" applyAlignment="1">
      <alignment horizontal="left"/>
      <protection/>
    </xf>
    <xf numFmtId="0" fontId="150" fillId="24" borderId="0" xfId="80" applyFont="1" applyFill="1" applyAlignment="1">
      <alignment/>
      <protection/>
    </xf>
    <xf numFmtId="0" fontId="151" fillId="24" borderId="0" xfId="80" applyFont="1" applyFill="1" applyAlignment="1">
      <alignment horizontal="left"/>
      <protection/>
    </xf>
    <xf numFmtId="0" fontId="143" fillId="24" borderId="0" xfId="80" applyFont="1" applyFill="1">
      <alignment/>
      <protection/>
    </xf>
    <xf numFmtId="0" fontId="152" fillId="24" borderId="0" xfId="80" applyFont="1" applyFill="1" applyAlignment="1">
      <alignment/>
      <protection/>
    </xf>
    <xf numFmtId="0" fontId="137" fillId="24" borderId="0" xfId="80" applyFont="1" applyFill="1" applyAlignment="1">
      <alignment horizontal="center" vertical="top"/>
      <protection/>
    </xf>
    <xf numFmtId="0" fontId="153" fillId="24" borderId="0" xfId="80" applyFont="1" applyFill="1" applyAlignment="1">
      <alignment horizontal="center"/>
      <protection/>
    </xf>
    <xf numFmtId="0" fontId="136" fillId="24" borderId="0" xfId="80" applyFont="1" applyFill="1" applyAlignment="1">
      <alignment/>
      <protection/>
    </xf>
    <xf numFmtId="0" fontId="121" fillId="24" borderId="0" xfId="80" applyFont="1" applyFill="1" applyAlignment="1">
      <alignment horizontal="center" vertical="center"/>
      <protection/>
    </xf>
    <xf numFmtId="184" fontId="121" fillId="24" borderId="6" xfId="80" applyNumberFormat="1" applyFont="1" applyFill="1" applyBorder="1" applyAlignment="1">
      <alignment horizontal="centerContinuous" vertical="justify" wrapText="1"/>
      <protection/>
    </xf>
    <xf numFmtId="184" fontId="120" fillId="24" borderId="6" xfId="80" applyNumberFormat="1" applyFont="1" applyFill="1" applyBorder="1" applyAlignment="1">
      <alignment horizontal="center" vertical="justify"/>
      <protection/>
    </xf>
    <xf numFmtId="184" fontId="120" fillId="24" borderId="16" xfId="80" applyNumberFormat="1" applyFont="1" applyFill="1" applyBorder="1" applyAlignment="1">
      <alignment horizontal="center" vertical="justify"/>
      <protection/>
    </xf>
    <xf numFmtId="184" fontId="120" fillId="24" borderId="22" xfId="80" applyNumberFormat="1" applyFont="1" applyFill="1" applyBorder="1" applyAlignment="1">
      <alignment horizontal="center" vertical="justify" wrapText="1"/>
      <protection/>
    </xf>
    <xf numFmtId="0" fontId="121" fillId="24" borderId="17" xfId="80" applyFont="1" applyFill="1" applyBorder="1" applyAlignment="1">
      <alignment horizontal="right"/>
      <protection/>
    </xf>
    <xf numFmtId="0" fontId="121" fillId="24" borderId="17" xfId="80" applyFont="1" applyFill="1" applyBorder="1" applyAlignment="1">
      <alignment horizontal="center" vertical="top" wrapText="1"/>
      <protection/>
    </xf>
    <xf numFmtId="194" fontId="121" fillId="24" borderId="17" xfId="80" applyNumberFormat="1" applyFont="1" applyFill="1" applyBorder="1">
      <alignment/>
      <protection/>
    </xf>
    <xf numFmtId="43" fontId="121" fillId="24" borderId="17" xfId="53" applyNumberFormat="1" applyFont="1" applyFill="1" applyBorder="1" applyAlignment="1">
      <alignment vertical="center" wrapText="1"/>
    </xf>
    <xf numFmtId="43" fontId="154" fillId="24" borderId="0" xfId="80" applyNumberFormat="1" applyFont="1" applyFill="1">
      <alignment/>
      <protection/>
    </xf>
    <xf numFmtId="0" fontId="154" fillId="24" borderId="0" xfId="80" applyFont="1" applyFill="1">
      <alignment/>
      <protection/>
    </xf>
    <xf numFmtId="0" fontId="121" fillId="24" borderId="15" xfId="80" applyFont="1" applyFill="1" applyBorder="1" applyAlignment="1">
      <alignment horizontal="right"/>
      <protection/>
    </xf>
    <xf numFmtId="0" fontId="121" fillId="24" borderId="15" xfId="80" applyFont="1" applyFill="1" applyBorder="1">
      <alignment/>
      <protection/>
    </xf>
    <xf numFmtId="0" fontId="121" fillId="24" borderId="15" xfId="80" applyFont="1" applyFill="1" applyBorder="1" applyAlignment="1">
      <alignment horizontal="center"/>
      <protection/>
    </xf>
    <xf numFmtId="194" fontId="121" fillId="24" borderId="15" xfId="80" applyNumberFormat="1" applyFont="1" applyFill="1" applyBorder="1">
      <alignment/>
      <protection/>
    </xf>
    <xf numFmtId="194" fontId="121" fillId="24" borderId="15" xfId="53" applyNumberFormat="1" applyFont="1" applyFill="1" applyBorder="1" applyAlignment="1">
      <alignment vertical="center" wrapText="1"/>
    </xf>
    <xf numFmtId="0" fontId="122" fillId="24" borderId="15" xfId="80" applyFont="1" applyFill="1" applyBorder="1" applyAlignment="1">
      <alignment horizontal="right"/>
      <protection/>
    </xf>
    <xf numFmtId="0" fontId="122" fillId="24" borderId="15" xfId="80" applyFont="1" applyFill="1" applyBorder="1">
      <alignment/>
      <protection/>
    </xf>
    <xf numFmtId="0" fontId="122" fillId="24" borderId="15" xfId="80" applyFont="1" applyFill="1" applyBorder="1" applyAlignment="1">
      <alignment horizontal="center"/>
      <protection/>
    </xf>
    <xf numFmtId="194" fontId="122" fillId="24" borderId="15" xfId="80" applyNumberFormat="1" applyFont="1" applyFill="1" applyBorder="1">
      <alignment/>
      <protection/>
    </xf>
    <xf numFmtId="194" fontId="122" fillId="24" borderId="15" xfId="53" applyNumberFormat="1" applyFont="1" applyFill="1" applyBorder="1" applyAlignment="1">
      <alignment vertical="center" wrapText="1"/>
    </xf>
    <xf numFmtId="43" fontId="155" fillId="24" borderId="0" xfId="80" applyNumberFormat="1" applyFont="1" applyFill="1">
      <alignment/>
      <protection/>
    </xf>
    <xf numFmtId="0" fontId="155" fillId="24" borderId="0" xfId="80" applyFont="1" applyFill="1">
      <alignment/>
      <protection/>
    </xf>
    <xf numFmtId="0" fontId="120" fillId="24" borderId="15" xfId="80" applyFont="1" applyFill="1" applyBorder="1" applyAlignment="1">
      <alignment horizontal="right"/>
      <protection/>
    </xf>
    <xf numFmtId="0" fontId="120" fillId="24" borderId="15" xfId="80" applyFont="1" applyFill="1" applyBorder="1">
      <alignment/>
      <protection/>
    </xf>
    <xf numFmtId="0" fontId="120" fillId="24" borderId="15" xfId="80" applyFont="1" applyFill="1" applyBorder="1" applyAlignment="1">
      <alignment horizontal="center"/>
      <protection/>
    </xf>
    <xf numFmtId="194" fontId="120" fillId="24" borderId="15" xfId="80" applyNumberFormat="1" applyFont="1" applyFill="1" applyBorder="1">
      <alignment/>
      <protection/>
    </xf>
    <xf numFmtId="194" fontId="120" fillId="24" borderId="15" xfId="53" applyNumberFormat="1" applyFont="1" applyFill="1" applyBorder="1" applyAlignment="1">
      <alignment vertical="center" wrapText="1"/>
    </xf>
    <xf numFmtId="43" fontId="137" fillId="24" borderId="0" xfId="80" applyNumberFormat="1" applyFont="1" applyFill="1">
      <alignment/>
      <protection/>
    </xf>
    <xf numFmtId="0" fontId="137" fillId="24" borderId="0" xfId="80" applyFont="1" applyFill="1">
      <alignment/>
      <protection/>
    </xf>
    <xf numFmtId="0" fontId="120" fillId="24" borderId="15" xfId="80" applyFont="1" applyFill="1" applyBorder="1" applyAlignment="1">
      <alignment/>
      <protection/>
    </xf>
    <xf numFmtId="0" fontId="120" fillId="24" borderId="16" xfId="80" applyFont="1" applyFill="1" applyBorder="1" applyAlignment="1">
      <alignment horizontal="right"/>
      <protection/>
    </xf>
    <xf numFmtId="0" fontId="120" fillId="24" borderId="16" xfId="80" applyFont="1" applyFill="1" applyBorder="1">
      <alignment/>
      <protection/>
    </xf>
    <xf numFmtId="0" fontId="120" fillId="24" borderId="16" xfId="80" applyFont="1" applyFill="1" applyBorder="1" applyAlignment="1">
      <alignment horizontal="center"/>
      <protection/>
    </xf>
    <xf numFmtId="194" fontId="120" fillId="24" borderId="16" xfId="80" applyNumberFormat="1" applyFont="1" applyFill="1" applyBorder="1">
      <alignment/>
      <protection/>
    </xf>
    <xf numFmtId="194" fontId="120" fillId="24" borderId="16" xfId="53" applyNumberFormat="1" applyFont="1" applyFill="1" applyBorder="1" applyAlignment="1">
      <alignment vertical="center" wrapText="1"/>
    </xf>
    <xf numFmtId="0" fontId="120" fillId="24" borderId="0" xfId="80" applyFont="1" applyFill="1" applyBorder="1" applyAlignment="1">
      <alignment vertical="top"/>
      <protection/>
    </xf>
    <xf numFmtId="0" fontId="123" fillId="24" borderId="21" xfId="80" applyFont="1" applyFill="1" applyBorder="1" applyAlignment="1">
      <alignment vertical="center"/>
      <protection/>
    </xf>
    <xf numFmtId="0" fontId="120" fillId="24" borderId="21" xfId="80" applyFont="1" applyFill="1" applyBorder="1" applyAlignment="1">
      <alignment/>
      <protection/>
    </xf>
    <xf numFmtId="0" fontId="147" fillId="24" borderId="0" xfId="80" applyFont="1" applyFill="1" applyAlignment="1">
      <alignment vertical="top"/>
      <protection/>
    </xf>
    <xf numFmtId="2" fontId="122" fillId="24" borderId="15" xfId="53" applyNumberFormat="1" applyFont="1" applyFill="1" applyBorder="1" applyAlignment="1">
      <alignment vertical="center" wrapText="1"/>
    </xf>
    <xf numFmtId="2" fontId="120" fillId="24" borderId="15" xfId="53" applyNumberFormat="1" applyFont="1" applyFill="1" applyBorder="1" applyAlignment="1">
      <alignment vertical="center" wrapText="1"/>
    </xf>
    <xf numFmtId="197" fontId="121" fillId="24" borderId="17" xfId="53" applyNumberFormat="1" applyFont="1" applyFill="1" applyBorder="1" applyAlignment="1">
      <alignment vertical="center" wrapText="1"/>
    </xf>
    <xf numFmtId="197" fontId="121" fillId="24" borderId="15" xfId="53" applyNumberFormat="1" applyFont="1" applyFill="1" applyBorder="1" applyAlignment="1">
      <alignment vertical="center" wrapText="1"/>
    </xf>
    <xf numFmtId="197" fontId="122" fillId="24" borderId="15" xfId="53" applyNumberFormat="1" applyFont="1" applyFill="1" applyBorder="1" applyAlignment="1">
      <alignment vertical="center" wrapText="1"/>
    </xf>
    <xf numFmtId="197" fontId="120" fillId="24" borderId="15" xfId="53" applyNumberFormat="1" applyFont="1" applyFill="1" applyBorder="1" applyAlignment="1">
      <alignment vertical="center" wrapText="1"/>
    </xf>
    <xf numFmtId="197" fontId="123" fillId="24" borderId="15" xfId="80" applyNumberFormat="1" applyFont="1" applyFill="1" applyBorder="1" applyAlignment="1">
      <alignment vertical="center"/>
      <protection/>
    </xf>
    <xf numFmtId="0" fontId="121" fillId="24" borderId="0" xfId="80" applyFont="1" applyFill="1" applyAlignment="1">
      <alignment horizontal="center" vertical="center" wrapText="1"/>
      <protection/>
    </xf>
    <xf numFmtId="0" fontId="121" fillId="24" borderId="0" xfId="80" applyFont="1" applyFill="1" applyAlignment="1" applyProtection="1">
      <alignment horizontal="center" vertical="top"/>
      <protection/>
    </xf>
    <xf numFmtId="0" fontId="26" fillId="0" borderId="0" xfId="80" applyFont="1" applyFill="1" applyAlignment="1">
      <alignment horizontal="center" vertical="center" wrapText="1"/>
      <protection/>
    </xf>
    <xf numFmtId="0" fontId="26" fillId="0" borderId="0" xfId="80" applyFont="1" applyFill="1" applyAlignment="1">
      <alignment horizontal="center"/>
      <protection/>
    </xf>
    <xf numFmtId="0" fontId="121" fillId="24" borderId="0" xfId="80" applyFont="1" applyFill="1" applyAlignment="1">
      <alignment horizontal="center"/>
      <protection/>
    </xf>
    <xf numFmtId="196" fontId="120" fillId="24" borderId="15" xfId="53" applyNumberFormat="1" applyFont="1" applyFill="1" applyBorder="1" applyAlignment="1">
      <alignment vertical="center"/>
    </xf>
    <xf numFmtId="198" fontId="120" fillId="24" borderId="15" xfId="53" applyNumberFormat="1" applyFont="1" applyFill="1" applyBorder="1" applyAlignment="1">
      <alignment vertical="center"/>
    </xf>
    <xf numFmtId="196" fontId="121" fillId="24" borderId="17" xfId="53" applyNumberFormat="1" applyFont="1" applyFill="1" applyBorder="1" applyAlignment="1">
      <alignment vertical="center"/>
    </xf>
    <xf numFmtId="196" fontId="121" fillId="24" borderId="15" xfId="53" applyNumberFormat="1" applyFont="1" applyFill="1" applyBorder="1" applyAlignment="1">
      <alignment vertical="center"/>
    </xf>
    <xf numFmtId="196" fontId="36" fillId="0" borderId="15" xfId="80" applyNumberFormat="1" applyFont="1" applyFill="1" applyBorder="1" applyAlignment="1">
      <alignment vertical="center"/>
      <protection/>
    </xf>
    <xf numFmtId="196" fontId="37" fillId="0" borderId="15" xfId="80" applyNumberFormat="1" applyFont="1" applyFill="1" applyBorder="1" applyAlignment="1">
      <alignment vertical="center"/>
      <protection/>
    </xf>
    <xf numFmtId="196" fontId="120" fillId="24" borderId="15" xfId="88" applyNumberFormat="1" applyFont="1" applyFill="1" applyBorder="1" applyAlignment="1">
      <alignment vertical="center"/>
      <protection/>
    </xf>
    <xf numFmtId="196" fontId="120" fillId="24" borderId="17" xfId="88" applyNumberFormat="1" applyFont="1" applyFill="1" applyBorder="1" applyAlignment="1">
      <alignment vertical="center"/>
      <protection/>
    </xf>
    <xf numFmtId="196" fontId="120" fillId="24" borderId="15" xfId="53" applyNumberFormat="1" applyFont="1" applyFill="1" applyBorder="1" applyAlignment="1">
      <alignment vertical="center" wrapText="1"/>
    </xf>
    <xf numFmtId="196" fontId="121" fillId="24" borderId="15" xfId="53" applyNumberFormat="1" applyFont="1" applyFill="1" applyBorder="1" applyAlignment="1">
      <alignment vertical="center" wrapText="1"/>
    </xf>
    <xf numFmtId="198" fontId="120" fillId="24" borderId="15" xfId="53" applyNumberFormat="1" applyFont="1" applyFill="1" applyBorder="1" applyAlignment="1">
      <alignment vertical="center" wrapText="1"/>
    </xf>
    <xf numFmtId="196" fontId="122" fillId="24" borderId="15" xfId="53" applyNumberFormat="1" applyFont="1" applyFill="1" applyBorder="1" applyAlignment="1">
      <alignment vertical="center" wrapText="1"/>
    </xf>
    <xf numFmtId="196" fontId="121" fillId="24" borderId="18" xfId="53" applyNumberFormat="1" applyFont="1" applyFill="1" applyBorder="1" applyAlignment="1">
      <alignment vertical="center" wrapText="1"/>
    </xf>
    <xf numFmtId="0" fontId="121" fillId="24" borderId="0" xfId="80" applyFont="1" applyFill="1" applyAlignment="1">
      <alignment horizontal="center" vertical="center" wrapText="1"/>
      <protection/>
    </xf>
    <xf numFmtId="0" fontId="121" fillId="24" borderId="0" xfId="80" applyFont="1" applyFill="1" applyAlignment="1">
      <alignment horizontal="center" vertical="top" wrapText="1"/>
      <protection/>
    </xf>
    <xf numFmtId="0" fontId="26" fillId="0" borderId="0" xfId="80" applyFont="1" applyFill="1" applyAlignment="1">
      <alignment horizontal="center" vertical="center"/>
      <protection/>
    </xf>
    <xf numFmtId="0" fontId="26" fillId="0" borderId="0" xfId="80" applyFont="1" applyFill="1" applyAlignment="1">
      <alignment vertical="center"/>
      <protection/>
    </xf>
    <xf numFmtId="0" fontId="121" fillId="24" borderId="0" xfId="80" applyFont="1" applyFill="1" applyAlignment="1">
      <alignment horizontal="center" wrapText="1"/>
      <protection/>
    </xf>
    <xf numFmtId="0" fontId="121" fillId="24" borderId="0" xfId="80" applyFont="1" applyFill="1" applyAlignment="1">
      <alignment horizontal="center" vertical="center"/>
      <protection/>
    </xf>
    <xf numFmtId="0" fontId="120" fillId="24" borderId="21" xfId="80" applyFont="1" applyFill="1" applyBorder="1" applyAlignment="1">
      <alignment horizontal="center" vertical="center"/>
      <protection/>
    </xf>
    <xf numFmtId="0" fontId="156" fillId="24" borderId="0" xfId="80" applyFont="1" applyFill="1" applyAlignment="1">
      <alignment horizontal="center"/>
      <protection/>
    </xf>
    <xf numFmtId="0" fontId="157" fillId="24" borderId="0" xfId="80" applyFont="1" applyFill="1" applyAlignment="1">
      <alignment horizontal="center"/>
      <protection/>
    </xf>
    <xf numFmtId="0" fontId="120" fillId="24" borderId="0" xfId="80" applyFont="1" applyFill="1" applyBorder="1" applyAlignment="1">
      <alignment horizontal="right" vertical="top"/>
      <protection/>
    </xf>
    <xf numFmtId="0" fontId="120" fillId="24" borderId="6" xfId="80" applyFont="1" applyFill="1" applyBorder="1" applyAlignment="1">
      <alignment horizontal="center" vertical="center" wrapText="1"/>
      <protection/>
    </xf>
    <xf numFmtId="0" fontId="120" fillId="24" borderId="6" xfId="80" applyFont="1" applyFill="1" applyBorder="1" applyAlignment="1">
      <alignment horizontal="center" vertical="center"/>
      <protection/>
    </xf>
    <xf numFmtId="0" fontId="121" fillId="24" borderId="6" xfId="80" applyFont="1" applyFill="1" applyBorder="1" applyAlignment="1">
      <alignment horizontal="center" vertical="center"/>
      <protection/>
    </xf>
    <xf numFmtId="0" fontId="121" fillId="24" borderId="6" xfId="80" applyFont="1" applyFill="1" applyBorder="1" applyAlignment="1">
      <alignment vertical="center"/>
      <protection/>
    </xf>
    <xf numFmtId="0" fontId="121" fillId="24" borderId="6" xfId="80" applyFont="1" applyFill="1" applyBorder="1" applyAlignment="1">
      <alignment horizontal="center" vertical="center" wrapText="1"/>
      <protection/>
    </xf>
    <xf numFmtId="0" fontId="120" fillId="24" borderId="6" xfId="80" applyFont="1" applyFill="1" applyBorder="1" applyAlignment="1">
      <alignment horizontal="center" wrapText="1"/>
      <protection/>
    </xf>
    <xf numFmtId="49" fontId="120" fillId="24" borderId="6" xfId="80" applyNumberFormat="1" applyFont="1" applyFill="1" applyBorder="1" applyAlignment="1">
      <alignment horizontal="center" vertical="center" wrapText="1"/>
      <protection/>
    </xf>
    <xf numFmtId="0" fontId="124" fillId="24" borderId="0" xfId="80" applyFont="1" applyFill="1" applyAlignment="1">
      <alignment horizontal="center"/>
      <protection/>
    </xf>
    <xf numFmtId="0" fontId="121" fillId="24" borderId="0" xfId="80" applyFont="1" applyFill="1" applyAlignment="1">
      <alignment horizontal="center" vertical="center" wrapText="1"/>
      <protection/>
    </xf>
    <xf numFmtId="0" fontId="120" fillId="24" borderId="0" xfId="80" applyFont="1" applyFill="1" applyAlignment="1">
      <alignment horizontal="center" vertical="center" wrapText="1"/>
      <protection/>
    </xf>
    <xf numFmtId="0" fontId="120" fillId="24" borderId="0" xfId="80" applyFont="1" applyFill="1" applyBorder="1" applyAlignment="1">
      <alignment horizontal="center"/>
      <protection/>
    </xf>
    <xf numFmtId="0" fontId="120" fillId="24" borderId="0" xfId="80" applyFont="1" applyFill="1" applyAlignment="1">
      <alignment horizontal="center" vertical="center"/>
      <protection/>
    </xf>
    <xf numFmtId="0" fontId="121" fillId="24" borderId="0" xfId="80" applyFont="1" applyFill="1" applyAlignment="1" applyProtection="1">
      <alignment horizontal="left"/>
      <protection/>
    </xf>
    <xf numFmtId="0" fontId="156" fillId="24" borderId="0" xfId="80" applyFont="1" applyFill="1" applyAlignment="1" applyProtection="1">
      <alignment horizontal="center"/>
      <protection/>
    </xf>
    <xf numFmtId="0" fontId="124" fillId="24" borderId="0" xfId="80" applyFont="1" applyFill="1" applyAlignment="1" applyProtection="1">
      <alignment horizontal="center"/>
      <protection/>
    </xf>
    <xf numFmtId="0" fontId="120" fillId="24" borderId="0" xfId="80" applyFont="1" applyFill="1" applyAlignment="1" applyProtection="1">
      <alignment horizontal="left" vertical="top" wrapText="1"/>
      <protection/>
    </xf>
    <xf numFmtId="0" fontId="120" fillId="24" borderId="0" xfId="80" applyFont="1" applyFill="1" applyBorder="1" applyAlignment="1" applyProtection="1">
      <alignment horizontal="right" vertical="top"/>
      <protection/>
    </xf>
    <xf numFmtId="0" fontId="120" fillId="24" borderId="0" xfId="80" applyFont="1" applyFill="1" applyBorder="1" applyAlignment="1" applyProtection="1">
      <alignment horizontal="center"/>
      <protection/>
    </xf>
    <xf numFmtId="0" fontId="120" fillId="24" borderId="6" xfId="80" applyFont="1" applyFill="1" applyBorder="1" applyAlignment="1" applyProtection="1">
      <alignment horizontal="center" vertical="center" wrapText="1"/>
      <protection/>
    </xf>
    <xf numFmtId="0" fontId="120" fillId="24" borderId="6" xfId="80" applyFont="1" applyFill="1" applyBorder="1" applyAlignment="1" applyProtection="1">
      <alignment horizontal="center" vertical="center"/>
      <protection/>
    </xf>
    <xf numFmtId="0" fontId="120" fillId="24" borderId="6" xfId="80" applyFont="1" applyFill="1" applyBorder="1" applyAlignment="1" applyProtection="1">
      <alignment horizontal="center"/>
      <protection/>
    </xf>
    <xf numFmtId="0" fontId="121" fillId="24" borderId="0" xfId="80" applyFont="1" applyFill="1" applyAlignment="1" applyProtection="1">
      <alignment horizontal="center" vertical="center" wrapText="1"/>
      <protection/>
    </xf>
    <xf numFmtId="0" fontId="157" fillId="24" borderId="0" xfId="80" applyFont="1" applyFill="1" applyAlignment="1" applyProtection="1">
      <alignment horizontal="center"/>
      <protection/>
    </xf>
    <xf numFmtId="0" fontId="121" fillId="24" borderId="6" xfId="80" applyFont="1" applyFill="1" applyBorder="1" applyAlignment="1" applyProtection="1">
      <alignment horizontal="center" vertical="center"/>
      <protection/>
    </xf>
    <xf numFmtId="0" fontId="121" fillId="24" borderId="6" xfId="80" applyFont="1" applyFill="1" applyBorder="1" applyAlignment="1" applyProtection="1">
      <alignment vertical="center"/>
      <protection/>
    </xf>
    <xf numFmtId="0" fontId="121" fillId="24" borderId="6" xfId="80" applyFont="1" applyFill="1" applyBorder="1" applyAlignment="1" applyProtection="1">
      <alignment horizontal="center"/>
      <protection/>
    </xf>
    <xf numFmtId="0" fontId="121" fillId="24" borderId="6" xfId="80" applyFont="1" applyFill="1" applyBorder="1" applyAlignment="1" applyProtection="1">
      <alignment horizontal="center" vertical="top"/>
      <protection/>
    </xf>
    <xf numFmtId="49" fontId="120" fillId="24" borderId="6" xfId="80" applyNumberFormat="1" applyFont="1" applyFill="1" applyBorder="1" applyAlignment="1" applyProtection="1">
      <alignment horizontal="center" vertical="center" wrapText="1"/>
      <protection/>
    </xf>
    <xf numFmtId="0" fontId="121" fillId="24" borderId="0" xfId="80" applyFont="1" applyFill="1" applyAlignment="1" applyProtection="1">
      <alignment horizontal="center" vertical="top"/>
      <protection/>
    </xf>
    <xf numFmtId="0" fontId="121" fillId="24" borderId="0" xfId="80" applyFont="1" applyFill="1" applyAlignment="1">
      <alignment horizontal="center" vertical="top" wrapText="1"/>
      <protection/>
    </xf>
    <xf numFmtId="0" fontId="132" fillId="24" borderId="0" xfId="80" applyFont="1" applyFill="1" applyAlignment="1">
      <alignment horizontal="left"/>
      <protection/>
    </xf>
    <xf numFmtId="0" fontId="121" fillId="24" borderId="6" xfId="80" applyFont="1" applyFill="1" applyBorder="1" applyAlignment="1">
      <alignment horizontal="center" vertical="top"/>
      <protection/>
    </xf>
    <xf numFmtId="0" fontId="120" fillId="24" borderId="21" xfId="80" applyFont="1" applyFill="1" applyBorder="1" applyAlignment="1" applyProtection="1">
      <alignment horizontal="center" vertical="center"/>
      <protection/>
    </xf>
    <xf numFmtId="0" fontId="34" fillId="0" borderId="0" xfId="80" applyFont="1" applyFill="1" applyAlignment="1">
      <alignment horizontal="center"/>
      <protection/>
    </xf>
    <xf numFmtId="0" fontId="43" fillId="0" borderId="0" xfId="80" applyFont="1" applyFill="1" applyAlignment="1">
      <alignment horizontal="center"/>
      <protection/>
    </xf>
    <xf numFmtId="0" fontId="35" fillId="0" borderId="0" xfId="80" applyFont="1" applyFill="1" applyAlignment="1">
      <alignment horizontal="center"/>
      <protection/>
    </xf>
    <xf numFmtId="0" fontId="37" fillId="0" borderId="0" xfId="80" applyFont="1" applyFill="1" applyAlignment="1">
      <alignment horizontal="left" vertical="top" wrapText="1"/>
      <protection/>
    </xf>
    <xf numFmtId="0" fontId="37" fillId="0" borderId="0" xfId="80" applyFont="1" applyFill="1" applyBorder="1" applyAlignment="1">
      <alignment horizontal="right" vertical="top"/>
      <protection/>
    </xf>
    <xf numFmtId="0" fontId="26" fillId="0" borderId="6" xfId="80" applyFont="1" applyFill="1" applyBorder="1" applyAlignment="1">
      <alignment horizontal="left" vertical="center"/>
      <protection/>
    </xf>
    <xf numFmtId="0" fontId="26" fillId="0" borderId="6" xfId="80" applyFont="1" applyFill="1" applyBorder="1" applyAlignment="1">
      <alignment horizontal="center" vertical="center"/>
      <protection/>
    </xf>
    <xf numFmtId="0" fontId="26" fillId="0" borderId="6" xfId="80" applyFont="1" applyFill="1" applyBorder="1" applyAlignment="1">
      <alignment vertical="center"/>
      <protection/>
    </xf>
    <xf numFmtId="0" fontId="26" fillId="0" borderId="6" xfId="80" applyFont="1" applyFill="1" applyBorder="1" applyAlignment="1">
      <alignment horizontal="center" vertical="center" wrapText="1"/>
      <protection/>
    </xf>
    <xf numFmtId="0" fontId="37" fillId="0" borderId="0" xfId="80" applyFont="1" applyFill="1" applyBorder="1" applyAlignment="1">
      <alignment horizontal="center"/>
      <protection/>
    </xf>
    <xf numFmtId="0" fontId="37" fillId="0" borderId="21" xfId="80" applyFont="1" applyFill="1" applyBorder="1" applyAlignment="1" applyProtection="1">
      <alignment horizontal="center" vertical="center"/>
      <protection/>
    </xf>
    <xf numFmtId="0" fontId="26" fillId="0" borderId="0" xfId="80" applyFont="1" applyFill="1" applyAlignment="1">
      <alignment horizontal="center" vertical="center"/>
      <protection/>
    </xf>
    <xf numFmtId="0" fontId="26" fillId="0" borderId="0" xfId="80" applyFont="1" applyFill="1" applyAlignment="1">
      <alignment horizontal="center" vertical="center" wrapText="1"/>
      <protection/>
    </xf>
    <xf numFmtId="0" fontId="26" fillId="0" borderId="0" xfId="80" applyFont="1" applyFill="1" applyAlignment="1" applyProtection="1">
      <alignment horizontal="center" vertical="top"/>
      <protection/>
    </xf>
    <xf numFmtId="0" fontId="37" fillId="0" borderId="6" xfId="80" applyFont="1" applyFill="1" applyBorder="1" applyAlignment="1">
      <alignment horizontal="center" vertical="center" wrapText="1"/>
      <protection/>
    </xf>
    <xf numFmtId="0" fontId="37" fillId="0" borderId="6" xfId="80" applyFont="1" applyFill="1" applyBorder="1" applyAlignment="1">
      <alignment horizontal="center" vertical="center"/>
      <protection/>
    </xf>
    <xf numFmtId="0" fontId="26" fillId="0" borderId="0" xfId="80" applyFont="1" applyFill="1" applyAlignment="1">
      <alignment horizontal="center"/>
      <protection/>
    </xf>
    <xf numFmtId="0" fontId="56" fillId="0" borderId="0" xfId="80" applyFont="1" applyFill="1" applyAlignment="1">
      <alignment horizontal="center"/>
      <protection/>
    </xf>
    <xf numFmtId="0" fontId="37" fillId="0" borderId="0" xfId="80" applyFont="1" applyFill="1" applyBorder="1" applyAlignment="1">
      <alignment horizontal="right"/>
      <protection/>
    </xf>
    <xf numFmtId="0" fontId="26" fillId="0" borderId="6" xfId="80" applyFont="1" applyFill="1" applyBorder="1" applyAlignment="1">
      <alignment horizontal="center"/>
      <protection/>
    </xf>
    <xf numFmtId="0" fontId="51" fillId="0" borderId="0" xfId="80" applyFont="1" applyFill="1" applyAlignment="1">
      <alignment horizontal="center"/>
      <protection/>
    </xf>
    <xf numFmtId="0" fontId="49" fillId="0" borderId="0" xfId="80" applyFont="1" applyFill="1" applyAlignment="1">
      <alignment horizontal="center"/>
      <protection/>
    </xf>
    <xf numFmtId="0" fontId="32" fillId="0" borderId="0" xfId="80" applyFont="1" applyFill="1" applyAlignment="1">
      <alignment horizontal="center"/>
      <protection/>
    </xf>
    <xf numFmtId="0" fontId="50" fillId="0" borderId="0" xfId="80" applyFont="1" applyFill="1" applyAlignment="1">
      <alignment horizontal="center"/>
      <protection/>
    </xf>
    <xf numFmtId="0" fontId="37" fillId="0" borderId="0" xfId="80" applyFont="1" applyFill="1" applyBorder="1" applyAlignment="1">
      <alignment horizontal="center" vertical="center"/>
      <protection/>
    </xf>
    <xf numFmtId="0" fontId="26" fillId="0" borderId="0" xfId="80" applyFont="1" applyFill="1" applyBorder="1" applyAlignment="1">
      <alignment horizontal="center" vertical="center" wrapText="1"/>
      <protection/>
    </xf>
    <xf numFmtId="49" fontId="37" fillId="0" borderId="6" xfId="80" applyNumberFormat="1" applyFont="1" applyFill="1" applyBorder="1" applyAlignment="1">
      <alignment horizontal="center" vertical="center" wrapText="1"/>
      <protection/>
    </xf>
    <xf numFmtId="0" fontId="120" fillId="24" borderId="0" xfId="80" applyFont="1" applyFill="1" applyAlignment="1">
      <alignment horizontal="left" vertical="top"/>
      <protection/>
    </xf>
    <xf numFmtId="0" fontId="157" fillId="24" borderId="0" xfId="80" applyFont="1" applyFill="1" applyBorder="1" applyAlignment="1">
      <alignment horizontal="center"/>
      <protection/>
    </xf>
    <xf numFmtId="0" fontId="156" fillId="24" borderId="0" xfId="80" applyFont="1" applyFill="1" applyAlignment="1">
      <alignment horizontal="center" vertical="center"/>
      <protection/>
    </xf>
    <xf numFmtId="0" fontId="120" fillId="24" borderId="0" xfId="80" applyFont="1" applyFill="1" applyAlignment="1">
      <alignment horizontal="left" vertical="center"/>
      <protection/>
    </xf>
    <xf numFmtId="0" fontId="123" fillId="24" borderId="0" xfId="80" applyFont="1" applyFill="1" applyBorder="1" applyAlignment="1">
      <alignment horizontal="center" vertical="center"/>
      <protection/>
    </xf>
    <xf numFmtId="0" fontId="120" fillId="24" borderId="23" xfId="80" applyFont="1" applyFill="1" applyBorder="1" applyAlignment="1">
      <alignment horizontal="left" vertical="center"/>
      <protection/>
    </xf>
    <xf numFmtId="0" fontId="120" fillId="24" borderId="24" xfId="80" applyFont="1" applyFill="1" applyBorder="1" applyAlignment="1">
      <alignment horizontal="left" vertical="center"/>
      <protection/>
    </xf>
    <xf numFmtId="0" fontId="123" fillId="24" borderId="0" xfId="0" applyFont="1" applyFill="1" applyBorder="1" applyAlignment="1">
      <alignment horizontal="left" vertical="center"/>
    </xf>
    <xf numFmtId="0" fontId="120" fillId="24" borderId="0" xfId="80" applyFont="1" applyFill="1" applyAlignment="1">
      <alignment horizontal="left" vertical="top" wrapText="1"/>
      <protection/>
    </xf>
    <xf numFmtId="0" fontId="121" fillId="24" borderId="0" xfId="80" applyFont="1" applyFill="1" applyAlignment="1">
      <alignment horizontal="center" vertical="top"/>
      <protection/>
    </xf>
    <xf numFmtId="0" fontId="132" fillId="24" borderId="0" xfId="80" applyFont="1" applyFill="1" applyAlignment="1">
      <alignment horizontal="center" vertical="center" wrapText="1"/>
      <protection/>
    </xf>
    <xf numFmtId="0" fontId="120" fillId="24" borderId="0" xfId="80" applyFont="1" applyFill="1" applyAlignment="1">
      <alignment/>
      <protection/>
    </xf>
    <xf numFmtId="0" fontId="120" fillId="24" borderId="0" xfId="80" applyFont="1" applyFill="1" applyAlignment="1">
      <alignment wrapText="1"/>
      <protection/>
    </xf>
    <xf numFmtId="0" fontId="120" fillId="24" borderId="0" xfId="80" applyFont="1" applyFill="1" applyAlignment="1">
      <alignment horizontal="center"/>
      <protection/>
    </xf>
    <xf numFmtId="0" fontId="120" fillId="24" borderId="0" xfId="80" applyFont="1" applyFill="1" applyBorder="1" applyAlignment="1">
      <alignment horizontal="left" vertical="center"/>
      <protection/>
    </xf>
    <xf numFmtId="43" fontId="120" fillId="24" borderId="6" xfId="53" applyNumberFormat="1" applyFont="1" applyFill="1" applyBorder="1" applyAlignment="1">
      <alignment horizontal="center" vertical="center" wrapText="1"/>
    </xf>
    <xf numFmtId="43" fontId="120" fillId="24" borderId="6" xfId="53" applyNumberFormat="1" applyFont="1" applyFill="1" applyBorder="1" applyAlignment="1">
      <alignment/>
    </xf>
    <xf numFmtId="0" fontId="123" fillId="24" borderId="6" xfId="80" applyFont="1" applyFill="1" applyBorder="1" applyAlignment="1">
      <alignment horizontal="center" vertical="center" wrapText="1"/>
      <protection/>
    </xf>
    <xf numFmtId="0" fontId="125" fillId="24" borderId="6" xfId="80" applyFont="1" applyFill="1" applyBorder="1" applyAlignment="1">
      <alignment horizontal="center" vertical="center" wrapText="1"/>
      <protection/>
    </xf>
    <xf numFmtId="0" fontId="141" fillId="24" borderId="6" xfId="80" applyFont="1" applyFill="1" applyBorder="1" applyAlignment="1">
      <alignment horizontal="center" vertical="center"/>
      <protection/>
    </xf>
    <xf numFmtId="0" fontId="125" fillId="24" borderId="6" xfId="80" applyFont="1" applyFill="1" applyBorder="1">
      <alignment/>
      <protection/>
    </xf>
    <xf numFmtId="0" fontId="121" fillId="24" borderId="0" xfId="80" applyFont="1" applyFill="1" applyAlignment="1">
      <alignment horizontal="center"/>
      <protection/>
    </xf>
    <xf numFmtId="0" fontId="137" fillId="24" borderId="0" xfId="80" applyFont="1" applyFill="1" applyAlignment="1">
      <alignment horizontal="center"/>
      <protection/>
    </xf>
    <xf numFmtId="0" fontId="147" fillId="24" borderId="0" xfId="80" applyFont="1" applyFill="1" applyAlignment="1">
      <alignment horizontal="center" vertical="center" wrapText="1"/>
      <protection/>
    </xf>
    <xf numFmtId="0" fontId="151" fillId="24" borderId="0" xfId="80" applyFont="1" applyFill="1" applyAlignment="1">
      <alignment horizontal="center" vertical="center" wrapText="1"/>
      <protection/>
    </xf>
    <xf numFmtId="0" fontId="151" fillId="24" borderId="0" xfId="80" applyFont="1" applyFill="1" applyAlignment="1">
      <alignment horizontal="center" vertical="center"/>
      <protection/>
    </xf>
    <xf numFmtId="0" fontId="147" fillId="24" borderId="0" xfId="80" applyFont="1" applyFill="1" applyAlignment="1">
      <alignment horizontal="center" vertical="top"/>
      <protection/>
    </xf>
    <xf numFmtId="0" fontId="120" fillId="24" borderId="0" xfId="80" applyFont="1" applyFill="1" applyBorder="1" applyAlignment="1">
      <alignment horizontal="center" vertical="center"/>
      <protection/>
    </xf>
    <xf numFmtId="0" fontId="158" fillId="24" borderId="0" xfId="80" applyFont="1" applyFill="1" applyAlignment="1">
      <alignment horizontal="center" vertical="center"/>
      <protection/>
    </xf>
    <xf numFmtId="0" fontId="120" fillId="24" borderId="0" xfId="80" applyFont="1" applyFill="1" applyBorder="1" applyAlignment="1">
      <alignment horizontal="left"/>
      <protection/>
    </xf>
    <xf numFmtId="0" fontId="141" fillId="24" borderId="6" xfId="80" applyFont="1" applyFill="1" applyBorder="1" applyAlignment="1">
      <alignment horizontal="center" vertical="center" wrapText="1"/>
      <protection/>
    </xf>
    <xf numFmtId="0" fontId="123" fillId="24" borderId="21" xfId="80" applyFont="1" applyFill="1" applyBorder="1" applyAlignment="1">
      <alignment horizontal="center" vertical="center"/>
      <protection/>
    </xf>
    <xf numFmtId="0" fontId="123" fillId="24" borderId="0" xfId="80" applyFont="1" applyFill="1" applyAlignment="1">
      <alignment horizontal="center" vertical="center"/>
      <protection/>
    </xf>
    <xf numFmtId="0" fontId="121" fillId="24" borderId="17" xfId="80" applyFont="1" applyFill="1" applyBorder="1" applyAlignment="1">
      <alignment horizontal="center" vertical="center" wrapText="1"/>
      <protection/>
    </xf>
    <xf numFmtId="0" fontId="121" fillId="24" borderId="15" xfId="80" applyFont="1" applyFill="1" applyBorder="1" applyAlignment="1">
      <alignment horizontal="center" vertical="center" wrapText="1"/>
      <protection/>
    </xf>
    <xf numFmtId="0" fontId="121" fillId="24" borderId="6" xfId="80" applyFont="1" applyFill="1" applyBorder="1" applyAlignment="1">
      <alignment horizontal="center" vertical="justify"/>
      <protection/>
    </xf>
    <xf numFmtId="0" fontId="136" fillId="24" borderId="0" xfId="80" applyFont="1" applyFill="1" applyAlignment="1">
      <alignment horizontal="center"/>
      <protection/>
    </xf>
    <xf numFmtId="0" fontId="120" fillId="24" borderId="0" xfId="80" applyFont="1" applyFill="1" applyBorder="1" applyAlignment="1">
      <alignment horizontal="right"/>
      <protection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21" fillId="0" borderId="0" xfId="80" applyFont="1" applyFill="1" applyAlignment="1">
      <alignment horizontal="center" vertical="center" wrapText="1"/>
      <protection/>
    </xf>
    <xf numFmtId="0" fontId="120" fillId="0" borderId="0" xfId="80" applyFont="1" applyFill="1" applyBorder="1" applyAlignment="1">
      <alignment horizontal="center"/>
      <protection/>
    </xf>
    <xf numFmtId="0" fontId="120" fillId="0" borderId="6" xfId="80" applyFont="1" applyFill="1" applyBorder="1" applyAlignment="1">
      <alignment horizontal="center" vertical="center" wrapText="1"/>
      <protection/>
    </xf>
    <xf numFmtId="0" fontId="156" fillId="0" borderId="0" xfId="80" applyFont="1" applyFill="1" applyAlignment="1">
      <alignment horizontal="center"/>
      <protection/>
    </xf>
    <xf numFmtId="0" fontId="157" fillId="0" borderId="0" xfId="80" applyFont="1" applyFill="1" applyAlignment="1">
      <alignment horizontal="center"/>
      <protection/>
    </xf>
    <xf numFmtId="0" fontId="124" fillId="0" borderId="0" xfId="80" applyFont="1" applyFill="1" applyAlignment="1">
      <alignment horizontal="center"/>
      <protection/>
    </xf>
    <xf numFmtId="0" fontId="121" fillId="0" borderId="6" xfId="80" applyFont="1" applyFill="1" applyBorder="1" applyAlignment="1">
      <alignment horizontal="center" vertical="center"/>
      <protection/>
    </xf>
    <xf numFmtId="0" fontId="121" fillId="0" borderId="6" xfId="80" applyFont="1" applyFill="1" applyBorder="1" applyAlignment="1">
      <alignment vertical="center"/>
      <protection/>
    </xf>
    <xf numFmtId="0" fontId="120" fillId="0" borderId="6" xfId="80" applyFont="1" applyFill="1" applyBorder="1" applyAlignment="1">
      <alignment horizontal="center" vertical="center"/>
      <protection/>
    </xf>
    <xf numFmtId="0" fontId="120" fillId="0" borderId="6" xfId="80" applyFont="1" applyFill="1" applyBorder="1" applyAlignment="1">
      <alignment horizontal="center" wrapText="1"/>
      <protection/>
    </xf>
    <xf numFmtId="49" fontId="120" fillId="0" borderId="6" xfId="80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ategory" xfId="49"/>
    <cellStyle name="Check Cell" xfId="50"/>
    <cellStyle name="Comma" xfId="51"/>
    <cellStyle name="Comma [0]" xfId="52"/>
    <cellStyle name="Comma 2" xfId="53"/>
    <cellStyle name="Comma 3" xfId="54"/>
    <cellStyle name="Comma0" xfId="55"/>
    <cellStyle name="Currency" xfId="56"/>
    <cellStyle name="Currency [0]" xfId="57"/>
    <cellStyle name="Currency0" xfId="58"/>
    <cellStyle name="Date" xfId="59"/>
    <cellStyle name="Explanatory Text" xfId="60"/>
    <cellStyle name="Fixed" xfId="61"/>
    <cellStyle name="Followed Hyperlink" xfId="62"/>
    <cellStyle name="Good" xfId="63"/>
    <cellStyle name="Grey" xfId="64"/>
    <cellStyle name="HEADER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nput [yellow]" xfId="74"/>
    <cellStyle name="Line" xfId="75"/>
    <cellStyle name="Linked Cell" xfId="76"/>
    <cellStyle name="Model" xfId="77"/>
    <cellStyle name="Neutral" xfId="78"/>
    <cellStyle name="Normal - Style1" xfId="79"/>
    <cellStyle name="Normal - Style1 2" xfId="80"/>
    <cellStyle name="Normal 10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[2]" xfId="93"/>
    <cellStyle name="sodangoai" xfId="94"/>
    <cellStyle name="subhead" xfId="95"/>
    <cellStyle name="Title" xfId="96"/>
    <cellStyle name="Total" xfId="97"/>
    <cellStyle name="viet" xfId="98"/>
    <cellStyle name="vnhead1" xfId="99"/>
    <cellStyle name="vnhead3" xfId="100"/>
    <cellStyle name="vntxt1" xfId="101"/>
    <cellStyle name="vntxt2" xfId="102"/>
    <cellStyle name="Warning Text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HOBONG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표준_kc-elec system check lis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5\Kiem%20ke%202014\SAN%20PHAM%20LAN%201\HOAN%20THIEN%20SAN%20PHAM\BIEN%20HOA\2_SO%20LIEU\thanhbinh_23_cn\CTSL_CHUAN_THANHBINH%20-%20CAPNH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5\KHSD%202015\CAM%20MY\Solieu_C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5\Cam%20My\Tong%20hop%20so%20lieu\Nam%202015\Kiem%20ke%202014\SAN%20PHAM%20LAN%201\HOAN%20THIEN%20SAN%20PHAM\BIEN%20HOA\2_SO%20LIEU\thanhbinh_23_cn\CTSL_CHUAN_THANHBINH%20-%20CAP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Baobinh"/>
      <sheetName val="01_Lamsan"/>
      <sheetName val="01_Longgiao"/>
      <sheetName val="01_Nhannghia"/>
      <sheetName val="01_Songnhan"/>
      <sheetName val="01_Songray"/>
      <sheetName val="01_Thuaduc"/>
      <sheetName val="01_Xuanbao"/>
      <sheetName val="01_Xuandong"/>
      <sheetName val="01_Xuanduong"/>
      <sheetName val="01_Xuanmy"/>
      <sheetName val="01_Xuanque"/>
      <sheetName val="01_Xuantay"/>
      <sheetName val="02"/>
      <sheetName val="03"/>
      <sheetName val="04"/>
      <sheetName val="05"/>
      <sheetName val="06"/>
      <sheetName val="07QH"/>
      <sheetName val="08"/>
      <sheetName val="09"/>
      <sheetName val="10KH"/>
      <sheetName val="11"/>
      <sheetName val="12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421875" defaultRowHeight="12.75"/>
  <cols>
    <col min="1" max="1" width="24.421875" style="1" customWidth="1"/>
    <col min="2" max="2" width="0.9921875" style="1" customWidth="1"/>
    <col min="3" max="3" width="26.421875" style="1" customWidth="1"/>
    <col min="4" max="16384" width="7.421875" style="1" customWidth="1"/>
  </cols>
  <sheetData>
    <row r="1" spans="1:3" ht="12.75">
      <c r="A1" s="2"/>
      <c r="C1"/>
    </row>
    <row r="2" ht="13.5" thickBot="1">
      <c r="A2" s="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G75"/>
  <sheetViews>
    <sheetView zoomScale="115" zoomScaleNormal="115" workbookViewId="0" topLeftCell="A42">
      <selection activeCell="I57" sqref="I56:I57"/>
    </sheetView>
  </sheetViews>
  <sheetFormatPr defaultColWidth="9.140625" defaultRowHeight="12.75"/>
  <cols>
    <col min="1" max="1" width="6.00390625" style="210" customWidth="1"/>
    <col min="2" max="2" width="40.00390625" style="213" customWidth="1"/>
    <col min="3" max="3" width="7.421875" style="213" customWidth="1"/>
    <col min="4" max="4" width="11.140625" style="388" customWidth="1"/>
    <col min="5" max="5" width="10.7109375" style="213" customWidth="1"/>
    <col min="6" max="6" width="10.57421875" style="213" customWidth="1"/>
    <col min="7" max="7" width="6.140625" style="213" customWidth="1"/>
    <col min="8" max="8" width="8.8515625" style="213" customWidth="1"/>
    <col min="9" max="9" width="5.7109375" style="213" bestFit="1" customWidth="1"/>
    <col min="10" max="10" width="7.8515625" style="213" customWidth="1"/>
    <col min="11" max="11" width="5.7109375" style="213" customWidth="1"/>
    <col min="12" max="12" width="8.8515625" style="213" customWidth="1"/>
    <col min="13" max="13" width="5.7109375" style="213" bestFit="1" customWidth="1"/>
    <col min="14" max="14" width="5.421875" style="213" customWidth="1"/>
    <col min="15" max="15" width="4.7109375" style="213" customWidth="1"/>
    <col min="16" max="16" width="6.7109375" style="213" customWidth="1"/>
    <col min="17" max="17" width="5.57421875" style="213" customWidth="1"/>
    <col min="18" max="18" width="4.421875" style="213" customWidth="1"/>
    <col min="19" max="19" width="4.8515625" style="213" customWidth="1"/>
    <col min="20" max="20" width="4.57421875" style="213" customWidth="1"/>
    <col min="21" max="21" width="4.00390625" style="213" customWidth="1"/>
    <col min="22" max="22" width="6.00390625" style="213" customWidth="1"/>
    <col min="23" max="23" width="7.00390625" style="213" customWidth="1"/>
    <col min="24" max="24" width="7.8515625" style="213" customWidth="1"/>
    <col min="25" max="25" width="5.00390625" style="213" customWidth="1"/>
    <col min="26" max="26" width="6.28125" style="213" customWidth="1"/>
    <col min="27" max="27" width="6.140625" style="213" customWidth="1"/>
    <col min="28" max="28" width="6.00390625" style="213" customWidth="1"/>
    <col min="29" max="29" width="5.28125" style="213" customWidth="1"/>
    <col min="30" max="16384" width="9.140625" style="213" customWidth="1"/>
  </cols>
  <sheetData>
    <row r="1" spans="2:31" ht="16.5" customHeight="1">
      <c r="B1" s="217"/>
      <c r="D1" s="524" t="s">
        <v>33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Y1" s="212"/>
      <c r="Z1" s="212"/>
      <c r="AA1" s="212"/>
      <c r="AB1" s="212"/>
      <c r="AC1" s="212"/>
      <c r="AE1" s="338"/>
    </row>
    <row r="2" spans="2:31" ht="16.5" customHeight="1">
      <c r="B2" s="217"/>
      <c r="C2" s="217"/>
      <c r="D2" s="588" t="s">
        <v>227</v>
      </c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359"/>
      <c r="Y2" s="214"/>
      <c r="Z2" s="212" t="s">
        <v>226</v>
      </c>
      <c r="AA2" s="212"/>
      <c r="AB2" s="212"/>
      <c r="AC2" s="212"/>
      <c r="AE2" s="338"/>
    </row>
    <row r="3" spans="2:31" ht="16.5" customHeight="1">
      <c r="B3" s="308" t="s">
        <v>224</v>
      </c>
      <c r="C3" s="217"/>
      <c r="D3" s="524" t="s">
        <v>314</v>
      </c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Y3" s="216"/>
      <c r="Z3" s="598"/>
      <c r="AA3" s="598"/>
      <c r="AB3" s="598"/>
      <c r="AC3" s="598"/>
      <c r="AE3" s="338"/>
    </row>
    <row r="4" spans="3:31" ht="16.5" customHeight="1">
      <c r="C4" s="217"/>
      <c r="D4" s="534" t="s">
        <v>449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Z4" s="599" t="s">
        <v>440</v>
      </c>
      <c r="AA4" s="599"/>
      <c r="AB4" s="599"/>
      <c r="AC4" s="599"/>
      <c r="AE4" s="338"/>
    </row>
    <row r="5" spans="3:31" ht="16.5" customHeight="1">
      <c r="C5" s="217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Z5" s="598" t="s">
        <v>38</v>
      </c>
      <c r="AA5" s="598"/>
      <c r="AB5" s="598"/>
      <c r="AC5" s="598"/>
      <c r="AE5" s="338"/>
    </row>
    <row r="6" spans="4:31" ht="18.75">
      <c r="D6" s="360"/>
      <c r="X6" s="311"/>
      <c r="Z6" s="601" t="s">
        <v>230</v>
      </c>
      <c r="AA6" s="601"/>
      <c r="AB6" s="601"/>
      <c r="AC6" s="601"/>
      <c r="AE6" s="338"/>
    </row>
    <row r="7" spans="1:31" s="361" customFormat="1" ht="12.75" customHeight="1">
      <c r="A7" s="531" t="s">
        <v>39</v>
      </c>
      <c r="B7" s="529" t="s">
        <v>393</v>
      </c>
      <c r="C7" s="529" t="s">
        <v>41</v>
      </c>
      <c r="D7" s="602" t="s">
        <v>231</v>
      </c>
      <c r="E7" s="604" t="s">
        <v>315</v>
      </c>
      <c r="F7" s="529" t="s">
        <v>316</v>
      </c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 t="s">
        <v>404</v>
      </c>
      <c r="Y7" s="529"/>
      <c r="Z7" s="529"/>
      <c r="AA7" s="529"/>
      <c r="AB7" s="529"/>
      <c r="AC7" s="529"/>
      <c r="AE7" s="362"/>
    </row>
    <row r="8" spans="1:31" s="255" customFormat="1" ht="12.75" customHeight="1">
      <c r="A8" s="531"/>
      <c r="B8" s="529"/>
      <c r="C8" s="529"/>
      <c r="D8" s="603"/>
      <c r="E8" s="604"/>
      <c r="F8" s="605" t="s">
        <v>317</v>
      </c>
      <c r="G8" s="605"/>
      <c r="H8" s="606" t="s">
        <v>236</v>
      </c>
      <c r="I8" s="606"/>
      <c r="J8" s="606"/>
      <c r="K8" s="606"/>
      <c r="L8" s="606"/>
      <c r="M8" s="606"/>
      <c r="N8" s="606"/>
      <c r="O8" s="606"/>
      <c r="P8" s="606" t="s">
        <v>237</v>
      </c>
      <c r="Q8" s="606"/>
      <c r="R8" s="606"/>
      <c r="S8" s="606"/>
      <c r="T8" s="605" t="s">
        <v>238</v>
      </c>
      <c r="U8" s="605"/>
      <c r="V8" s="605" t="s">
        <v>318</v>
      </c>
      <c r="W8" s="605"/>
      <c r="X8" s="605" t="s">
        <v>241</v>
      </c>
      <c r="Y8" s="605"/>
      <c r="Z8" s="605" t="s">
        <v>242</v>
      </c>
      <c r="AA8" s="605"/>
      <c r="AB8" s="605" t="s">
        <v>319</v>
      </c>
      <c r="AC8" s="605"/>
      <c r="AE8" s="363"/>
    </row>
    <row r="9" spans="1:31" s="312" customFormat="1" ht="54.75" customHeight="1">
      <c r="A9" s="531"/>
      <c r="B9" s="529"/>
      <c r="C9" s="529"/>
      <c r="D9" s="603"/>
      <c r="E9" s="604"/>
      <c r="F9" s="605"/>
      <c r="G9" s="605"/>
      <c r="H9" s="605" t="s">
        <v>244</v>
      </c>
      <c r="I9" s="605"/>
      <c r="J9" s="605" t="s">
        <v>245</v>
      </c>
      <c r="K9" s="605"/>
      <c r="L9" s="605" t="s">
        <v>246</v>
      </c>
      <c r="M9" s="605"/>
      <c r="N9" s="605" t="s">
        <v>308</v>
      </c>
      <c r="O9" s="605"/>
      <c r="P9" s="605" t="s">
        <v>248</v>
      </c>
      <c r="Q9" s="607"/>
      <c r="R9" s="605" t="s">
        <v>249</v>
      </c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E9" s="364"/>
    </row>
    <row r="10" spans="1:31" s="255" customFormat="1" ht="44.25" customHeight="1">
      <c r="A10" s="531"/>
      <c r="B10" s="529"/>
      <c r="C10" s="529"/>
      <c r="D10" s="603"/>
      <c r="E10" s="604"/>
      <c r="F10" s="365" t="s">
        <v>225</v>
      </c>
      <c r="G10" s="365" t="s">
        <v>320</v>
      </c>
      <c r="H10" s="365" t="s">
        <v>225</v>
      </c>
      <c r="I10" s="365" t="s">
        <v>320</v>
      </c>
      <c r="J10" s="365" t="s">
        <v>225</v>
      </c>
      <c r="K10" s="365" t="s">
        <v>320</v>
      </c>
      <c r="L10" s="365" t="s">
        <v>225</v>
      </c>
      <c r="M10" s="365" t="s">
        <v>320</v>
      </c>
      <c r="N10" s="365" t="s">
        <v>225</v>
      </c>
      <c r="O10" s="365" t="s">
        <v>320</v>
      </c>
      <c r="P10" s="365" t="s">
        <v>225</v>
      </c>
      <c r="Q10" s="365" t="s">
        <v>320</v>
      </c>
      <c r="R10" s="365" t="s">
        <v>225</v>
      </c>
      <c r="S10" s="365" t="s">
        <v>320</v>
      </c>
      <c r="T10" s="365" t="s">
        <v>225</v>
      </c>
      <c r="U10" s="365" t="s">
        <v>320</v>
      </c>
      <c r="V10" s="365" t="s">
        <v>225</v>
      </c>
      <c r="W10" s="365" t="s">
        <v>320</v>
      </c>
      <c r="X10" s="365" t="s">
        <v>225</v>
      </c>
      <c r="Y10" s="365" t="s">
        <v>320</v>
      </c>
      <c r="Z10" s="365" t="s">
        <v>225</v>
      </c>
      <c r="AA10" s="365" t="s">
        <v>320</v>
      </c>
      <c r="AB10" s="365" t="s">
        <v>225</v>
      </c>
      <c r="AC10" s="365" t="s">
        <v>320</v>
      </c>
      <c r="AE10" s="364"/>
    </row>
    <row r="11" spans="1:111" s="368" customFormat="1" ht="11.25">
      <c r="A11" s="366">
        <v>1</v>
      </c>
      <c r="B11" s="366">
        <v>2</v>
      </c>
      <c r="C11" s="366">
        <v>3</v>
      </c>
      <c r="D11" s="366">
        <v>4</v>
      </c>
      <c r="E11" s="366">
        <v>5</v>
      </c>
      <c r="F11" s="366">
        <v>6</v>
      </c>
      <c r="G11" s="366">
        <v>7</v>
      </c>
      <c r="H11" s="366">
        <v>8</v>
      </c>
      <c r="I11" s="366">
        <v>9</v>
      </c>
      <c r="J11" s="366">
        <v>10</v>
      </c>
      <c r="K11" s="366">
        <v>11</v>
      </c>
      <c r="L11" s="366">
        <v>12</v>
      </c>
      <c r="M11" s="366">
        <v>13</v>
      </c>
      <c r="N11" s="366">
        <v>14</v>
      </c>
      <c r="O11" s="366">
        <v>15</v>
      </c>
      <c r="P11" s="366">
        <v>16</v>
      </c>
      <c r="Q11" s="366">
        <v>17</v>
      </c>
      <c r="R11" s="366">
        <v>20</v>
      </c>
      <c r="S11" s="366">
        <v>21</v>
      </c>
      <c r="T11" s="366">
        <v>22</v>
      </c>
      <c r="U11" s="366">
        <v>23</v>
      </c>
      <c r="V11" s="366">
        <v>26</v>
      </c>
      <c r="W11" s="366">
        <v>27</v>
      </c>
      <c r="X11" s="366">
        <v>28</v>
      </c>
      <c r="Y11" s="366">
        <v>29</v>
      </c>
      <c r="Z11" s="366">
        <v>30</v>
      </c>
      <c r="AA11" s="366">
        <v>31</v>
      </c>
      <c r="AB11" s="366">
        <v>32</v>
      </c>
      <c r="AC11" s="366">
        <v>33</v>
      </c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</row>
    <row r="12" spans="1:29" s="372" customFormat="1" ht="12.75">
      <c r="A12" s="369" t="s">
        <v>44</v>
      </c>
      <c r="B12" s="370" t="s">
        <v>45</v>
      </c>
      <c r="C12" s="231"/>
      <c r="D12" s="371">
        <v>43078.98850000001</v>
      </c>
      <c r="E12" s="371">
        <v>100</v>
      </c>
      <c r="F12" s="371">
        <v>23221.052799999998</v>
      </c>
      <c r="G12" s="371">
        <v>53.9</v>
      </c>
      <c r="H12" s="371">
        <v>13744.463000000003</v>
      </c>
      <c r="I12" s="371">
        <v>31.91</v>
      </c>
      <c r="J12" s="371">
        <v>1023.4929999999999</v>
      </c>
      <c r="K12" s="371">
        <v>2.38</v>
      </c>
      <c r="L12" s="371">
        <v>1595.3960000000002</v>
      </c>
      <c r="M12" s="371">
        <v>3.7</v>
      </c>
      <c r="N12" s="516">
        <v>0.0458</v>
      </c>
      <c r="O12" s="371">
        <v>0</v>
      </c>
      <c r="P12" s="371">
        <v>492.5572</v>
      </c>
      <c r="Q12" s="371">
        <v>1.14</v>
      </c>
      <c r="R12" s="371">
        <v>0</v>
      </c>
      <c r="S12" s="371">
        <v>0</v>
      </c>
      <c r="T12" s="371">
        <v>0</v>
      </c>
      <c r="U12" s="371">
        <v>0</v>
      </c>
      <c r="V12" s="371">
        <v>253.67700000000002</v>
      </c>
      <c r="W12" s="371">
        <v>0.59</v>
      </c>
      <c r="X12" s="371">
        <v>1745.8799000000001</v>
      </c>
      <c r="Y12" s="371">
        <v>4.05</v>
      </c>
      <c r="Z12" s="371">
        <v>48.433</v>
      </c>
      <c r="AA12" s="371">
        <v>0.11</v>
      </c>
      <c r="AB12" s="371">
        <v>953.9908</v>
      </c>
      <c r="AC12" s="371">
        <v>2.21</v>
      </c>
    </row>
    <row r="13" spans="1:29" s="372" customFormat="1" ht="12.75">
      <c r="A13" s="373">
        <v>1</v>
      </c>
      <c r="B13" s="374" t="s">
        <v>46</v>
      </c>
      <c r="C13" s="375" t="s">
        <v>47</v>
      </c>
      <c r="D13" s="376">
        <v>34413.830500000004</v>
      </c>
      <c r="E13" s="376">
        <v>79.89</v>
      </c>
      <c r="F13" s="376">
        <v>21884.093699999998</v>
      </c>
      <c r="G13" s="376">
        <v>63.59</v>
      </c>
      <c r="H13" s="376">
        <v>11252.111200000003</v>
      </c>
      <c r="I13" s="376">
        <v>32.7</v>
      </c>
      <c r="J13" s="376">
        <v>18.949200000000005</v>
      </c>
      <c r="K13" s="376">
        <v>0.06</v>
      </c>
      <c r="L13" s="376">
        <v>1131.1000000000001</v>
      </c>
      <c r="M13" s="376">
        <v>3.29</v>
      </c>
      <c r="N13" s="376">
        <v>0</v>
      </c>
      <c r="O13" s="376">
        <v>0</v>
      </c>
      <c r="P13" s="376">
        <v>0</v>
      </c>
      <c r="Q13" s="376">
        <v>0</v>
      </c>
      <c r="R13" s="376">
        <v>0</v>
      </c>
      <c r="S13" s="376">
        <v>0</v>
      </c>
      <c r="T13" s="376">
        <v>0</v>
      </c>
      <c r="U13" s="376">
        <v>0</v>
      </c>
      <c r="V13" s="376">
        <v>66.23570000000001</v>
      </c>
      <c r="W13" s="376">
        <v>0.19</v>
      </c>
      <c r="X13" s="376">
        <v>15.805799999999998</v>
      </c>
      <c r="Y13" s="376">
        <v>0.05</v>
      </c>
      <c r="Z13" s="376">
        <v>45.5349</v>
      </c>
      <c r="AA13" s="376">
        <v>0.13</v>
      </c>
      <c r="AB13" s="376">
        <v>0</v>
      </c>
      <c r="AC13" s="376">
        <v>0</v>
      </c>
    </row>
    <row r="14" spans="1:29" s="381" customFormat="1" ht="13.5">
      <c r="A14" s="377" t="s">
        <v>48</v>
      </c>
      <c r="B14" s="378" t="s">
        <v>49</v>
      </c>
      <c r="C14" s="379" t="s">
        <v>50</v>
      </c>
      <c r="D14" s="380">
        <v>29335.145800000006</v>
      </c>
      <c r="E14" s="380">
        <v>68.1</v>
      </c>
      <c r="F14" s="380">
        <v>18010.7411</v>
      </c>
      <c r="G14" s="380">
        <v>61.4</v>
      </c>
      <c r="H14" s="380">
        <v>11052.332900000001</v>
      </c>
      <c r="I14" s="380">
        <v>37.68</v>
      </c>
      <c r="J14" s="380">
        <v>9.802600000000002</v>
      </c>
      <c r="K14" s="515">
        <v>0.03</v>
      </c>
      <c r="L14" s="380">
        <v>202.17450000000002</v>
      </c>
      <c r="M14" s="380">
        <v>0.69</v>
      </c>
      <c r="N14" s="380">
        <v>0</v>
      </c>
      <c r="O14" s="380">
        <v>0</v>
      </c>
      <c r="P14" s="380">
        <v>0</v>
      </c>
      <c r="Q14" s="380">
        <v>0</v>
      </c>
      <c r="R14" s="380">
        <v>0</v>
      </c>
      <c r="S14" s="380">
        <v>0</v>
      </c>
      <c r="T14" s="380">
        <v>0</v>
      </c>
      <c r="U14" s="380">
        <v>0</v>
      </c>
      <c r="V14" s="380">
        <v>16.429900000000004</v>
      </c>
      <c r="W14" s="380">
        <v>0.06</v>
      </c>
      <c r="X14" s="380">
        <v>15.805799999999998</v>
      </c>
      <c r="Y14" s="380">
        <v>0.05</v>
      </c>
      <c r="Z14" s="380">
        <v>27.859</v>
      </c>
      <c r="AA14" s="380">
        <v>0.09</v>
      </c>
      <c r="AB14" s="380">
        <v>0</v>
      </c>
      <c r="AC14" s="380">
        <v>0</v>
      </c>
    </row>
    <row r="15" spans="1:29" s="384" customFormat="1" ht="12.75">
      <c r="A15" s="382" t="s">
        <v>51</v>
      </c>
      <c r="B15" s="351" t="s">
        <v>52</v>
      </c>
      <c r="C15" s="350" t="s">
        <v>53</v>
      </c>
      <c r="D15" s="383">
        <v>5401.297199999999</v>
      </c>
      <c r="E15" s="383">
        <v>12.54</v>
      </c>
      <c r="F15" s="383">
        <v>5210.1052</v>
      </c>
      <c r="G15" s="383">
        <v>96.46</v>
      </c>
      <c r="H15" s="383">
        <v>132.524</v>
      </c>
      <c r="I15" s="383">
        <v>2.45</v>
      </c>
      <c r="J15" s="383">
        <v>1.3182</v>
      </c>
      <c r="K15" s="512">
        <v>0.02</v>
      </c>
      <c r="L15" s="383">
        <v>24.542500000000004</v>
      </c>
      <c r="M15" s="383">
        <v>0.45</v>
      </c>
      <c r="N15" s="383">
        <v>0</v>
      </c>
      <c r="O15" s="383">
        <v>0</v>
      </c>
      <c r="P15" s="383">
        <v>0</v>
      </c>
      <c r="Q15" s="383">
        <v>0</v>
      </c>
      <c r="R15" s="383">
        <v>0</v>
      </c>
      <c r="S15" s="383">
        <v>0</v>
      </c>
      <c r="T15" s="383">
        <v>0</v>
      </c>
      <c r="U15" s="383">
        <v>0</v>
      </c>
      <c r="V15" s="383">
        <v>4.6472</v>
      </c>
      <c r="W15" s="383">
        <v>0.09</v>
      </c>
      <c r="X15" s="383">
        <v>0.3327</v>
      </c>
      <c r="Y15" s="512">
        <v>0.01</v>
      </c>
      <c r="Z15" s="383">
        <v>27.8274</v>
      </c>
      <c r="AA15" s="383">
        <v>0.52</v>
      </c>
      <c r="AB15" s="383">
        <v>0</v>
      </c>
      <c r="AC15" s="383">
        <v>0</v>
      </c>
    </row>
    <row r="16" spans="1:29" s="384" customFormat="1" ht="12.75">
      <c r="A16" s="382" t="s">
        <v>54</v>
      </c>
      <c r="B16" s="351" t="s">
        <v>55</v>
      </c>
      <c r="C16" s="350" t="s">
        <v>56</v>
      </c>
      <c r="D16" s="383">
        <v>2455.4534</v>
      </c>
      <c r="E16" s="383">
        <v>5.7</v>
      </c>
      <c r="F16" s="383">
        <v>2434.6638000000003</v>
      </c>
      <c r="G16" s="383">
        <v>99.15</v>
      </c>
      <c r="H16" s="383">
        <v>16.308</v>
      </c>
      <c r="I16" s="383">
        <v>0.66</v>
      </c>
      <c r="J16" s="383">
        <v>0.7418</v>
      </c>
      <c r="K16" s="512">
        <v>0.03</v>
      </c>
      <c r="L16" s="383">
        <v>0.7209</v>
      </c>
      <c r="M16" s="512">
        <v>0.03</v>
      </c>
      <c r="N16" s="383">
        <v>0</v>
      </c>
      <c r="O16" s="383">
        <v>0</v>
      </c>
      <c r="P16" s="383">
        <v>0</v>
      </c>
      <c r="Q16" s="383">
        <v>0</v>
      </c>
      <c r="R16" s="383">
        <v>0</v>
      </c>
      <c r="S16" s="383">
        <v>0</v>
      </c>
      <c r="T16" s="383">
        <v>0</v>
      </c>
      <c r="U16" s="383">
        <v>0</v>
      </c>
      <c r="V16" s="383">
        <v>3.0189</v>
      </c>
      <c r="W16" s="383">
        <v>0.12</v>
      </c>
      <c r="X16" s="383">
        <v>0</v>
      </c>
      <c r="Y16" s="512">
        <v>0</v>
      </c>
      <c r="Z16" s="383">
        <v>0</v>
      </c>
      <c r="AA16" s="383">
        <v>0</v>
      </c>
      <c r="AB16" s="383">
        <v>0</v>
      </c>
      <c r="AC16" s="383">
        <v>0</v>
      </c>
    </row>
    <row r="17" spans="1:29" s="384" customFormat="1" ht="12.75">
      <c r="A17" s="382" t="s">
        <v>65</v>
      </c>
      <c r="B17" s="351" t="s">
        <v>66</v>
      </c>
      <c r="C17" s="350" t="s">
        <v>67</v>
      </c>
      <c r="D17" s="383">
        <v>2945.843799999999</v>
      </c>
      <c r="E17" s="383">
        <v>6.84</v>
      </c>
      <c r="F17" s="383">
        <v>2775.4413999999992</v>
      </c>
      <c r="G17" s="383">
        <v>94.22</v>
      </c>
      <c r="H17" s="383">
        <v>116.216</v>
      </c>
      <c r="I17" s="383">
        <v>3.95</v>
      </c>
      <c r="J17" s="383">
        <v>0.5764</v>
      </c>
      <c r="K17" s="512">
        <v>0.02</v>
      </c>
      <c r="L17" s="383">
        <v>23.821600000000004</v>
      </c>
      <c r="M17" s="383">
        <v>0.81</v>
      </c>
      <c r="N17" s="383">
        <v>0</v>
      </c>
      <c r="O17" s="383">
        <v>0</v>
      </c>
      <c r="P17" s="383">
        <v>0</v>
      </c>
      <c r="Q17" s="383">
        <v>0</v>
      </c>
      <c r="R17" s="383">
        <v>0</v>
      </c>
      <c r="S17" s="383">
        <v>0</v>
      </c>
      <c r="T17" s="383">
        <v>0</v>
      </c>
      <c r="U17" s="383">
        <v>0</v>
      </c>
      <c r="V17" s="383">
        <v>1.6283</v>
      </c>
      <c r="W17" s="383">
        <v>0.06</v>
      </c>
      <c r="X17" s="383">
        <v>0.3327</v>
      </c>
      <c r="Y17" s="512">
        <v>0.01</v>
      </c>
      <c r="Z17" s="383">
        <v>27.8274</v>
      </c>
      <c r="AA17" s="383">
        <v>0.94</v>
      </c>
      <c r="AB17" s="383">
        <v>0</v>
      </c>
      <c r="AC17" s="383">
        <v>0</v>
      </c>
    </row>
    <row r="18" spans="1:29" s="384" customFormat="1" ht="12.75">
      <c r="A18" s="382" t="s">
        <v>68</v>
      </c>
      <c r="B18" s="351" t="s">
        <v>69</v>
      </c>
      <c r="C18" s="350" t="s">
        <v>8</v>
      </c>
      <c r="D18" s="383">
        <v>23933.84860000001</v>
      </c>
      <c r="E18" s="383">
        <v>55.56</v>
      </c>
      <c r="F18" s="383">
        <v>12800.635900000001</v>
      </c>
      <c r="G18" s="383">
        <v>53.48</v>
      </c>
      <c r="H18" s="383">
        <v>10919.808900000002</v>
      </c>
      <c r="I18" s="383">
        <v>45.62</v>
      </c>
      <c r="J18" s="383">
        <v>8.4844</v>
      </c>
      <c r="K18" s="512">
        <v>0.04</v>
      </c>
      <c r="L18" s="383">
        <v>177.632</v>
      </c>
      <c r="M18" s="383">
        <v>0.74</v>
      </c>
      <c r="N18" s="383">
        <v>0</v>
      </c>
      <c r="O18" s="383">
        <v>0</v>
      </c>
      <c r="P18" s="383">
        <v>0</v>
      </c>
      <c r="Q18" s="383">
        <v>0</v>
      </c>
      <c r="R18" s="383">
        <v>0</v>
      </c>
      <c r="S18" s="383">
        <v>0</v>
      </c>
      <c r="T18" s="383">
        <v>0</v>
      </c>
      <c r="U18" s="383">
        <v>0</v>
      </c>
      <c r="V18" s="383">
        <v>11.782700000000002</v>
      </c>
      <c r="W18" s="383">
        <v>0.05</v>
      </c>
      <c r="X18" s="383">
        <v>15.473099999999999</v>
      </c>
      <c r="Y18" s="383">
        <v>0.06</v>
      </c>
      <c r="Z18" s="383">
        <v>0.0316</v>
      </c>
      <c r="AA18" s="383">
        <v>0</v>
      </c>
      <c r="AB18" s="383">
        <v>0</v>
      </c>
      <c r="AC18" s="383">
        <v>0</v>
      </c>
    </row>
    <row r="19" spans="1:29" s="381" customFormat="1" ht="13.5">
      <c r="A19" s="377" t="s">
        <v>70</v>
      </c>
      <c r="B19" s="378" t="s">
        <v>71</v>
      </c>
      <c r="C19" s="379" t="s">
        <v>72</v>
      </c>
      <c r="D19" s="380">
        <v>4549.2276</v>
      </c>
      <c r="E19" s="380">
        <v>10.56</v>
      </c>
      <c r="F19" s="380">
        <v>3427.6785999999993</v>
      </c>
      <c r="G19" s="380">
        <v>75.35</v>
      </c>
      <c r="H19" s="380">
        <v>151.42150000000004</v>
      </c>
      <c r="I19" s="380">
        <v>3.33</v>
      </c>
      <c r="J19" s="380">
        <v>8.8514</v>
      </c>
      <c r="K19" s="380">
        <v>0.19</v>
      </c>
      <c r="L19" s="380">
        <v>893.7944000000001</v>
      </c>
      <c r="M19" s="380">
        <v>19.65</v>
      </c>
      <c r="N19" s="380">
        <v>0</v>
      </c>
      <c r="O19" s="380">
        <v>0</v>
      </c>
      <c r="P19" s="380">
        <v>0</v>
      </c>
      <c r="Q19" s="380">
        <v>0</v>
      </c>
      <c r="R19" s="380">
        <v>0</v>
      </c>
      <c r="S19" s="380">
        <v>0</v>
      </c>
      <c r="T19" s="380">
        <v>0</v>
      </c>
      <c r="U19" s="380">
        <v>0</v>
      </c>
      <c r="V19" s="380">
        <v>49.8058</v>
      </c>
      <c r="W19" s="380">
        <v>1.09</v>
      </c>
      <c r="X19" s="380">
        <v>0</v>
      </c>
      <c r="Y19" s="380">
        <v>0</v>
      </c>
      <c r="Z19" s="380">
        <v>17.6759</v>
      </c>
      <c r="AA19" s="380">
        <v>0.39</v>
      </c>
      <c r="AB19" s="380">
        <v>0</v>
      </c>
      <c r="AC19" s="380">
        <v>0</v>
      </c>
    </row>
    <row r="20" spans="1:29" s="384" customFormat="1" ht="12.75">
      <c r="A20" s="382" t="s">
        <v>73</v>
      </c>
      <c r="B20" s="351" t="s">
        <v>74</v>
      </c>
      <c r="C20" s="350" t="s">
        <v>75</v>
      </c>
      <c r="D20" s="383">
        <v>4005.7367999999997</v>
      </c>
      <c r="E20" s="383">
        <v>9.3</v>
      </c>
      <c r="F20" s="383">
        <v>3427.6785999999993</v>
      </c>
      <c r="G20" s="383">
        <v>85.57</v>
      </c>
      <c r="H20" s="383">
        <v>151.42150000000004</v>
      </c>
      <c r="I20" s="383">
        <v>3.78</v>
      </c>
      <c r="J20" s="383">
        <v>8.8514</v>
      </c>
      <c r="K20" s="383">
        <v>0.22</v>
      </c>
      <c r="L20" s="383">
        <v>350.3036000000001</v>
      </c>
      <c r="M20" s="383">
        <v>8.75</v>
      </c>
      <c r="N20" s="383">
        <v>0</v>
      </c>
      <c r="O20" s="383">
        <v>0</v>
      </c>
      <c r="P20" s="383">
        <v>0</v>
      </c>
      <c r="Q20" s="383">
        <v>0</v>
      </c>
      <c r="R20" s="383">
        <v>0</v>
      </c>
      <c r="S20" s="383">
        <v>0</v>
      </c>
      <c r="T20" s="383">
        <v>0</v>
      </c>
      <c r="U20" s="383">
        <v>0</v>
      </c>
      <c r="V20" s="383">
        <v>49.8058</v>
      </c>
      <c r="W20" s="383">
        <v>1.24</v>
      </c>
      <c r="X20" s="383">
        <v>0</v>
      </c>
      <c r="Y20" s="383">
        <v>0</v>
      </c>
      <c r="Z20" s="383">
        <v>17.6759</v>
      </c>
      <c r="AA20" s="383">
        <v>0.44</v>
      </c>
      <c r="AB20" s="383">
        <v>0</v>
      </c>
      <c r="AC20" s="383">
        <v>0</v>
      </c>
    </row>
    <row r="21" spans="1:29" s="384" customFormat="1" ht="12.75">
      <c r="A21" s="382" t="s">
        <v>76</v>
      </c>
      <c r="B21" s="351" t="s">
        <v>77</v>
      </c>
      <c r="C21" s="350" t="s">
        <v>78</v>
      </c>
      <c r="D21" s="383">
        <v>543.4908</v>
      </c>
      <c r="E21" s="383">
        <v>1.26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543.4908</v>
      </c>
      <c r="M21" s="383">
        <v>100</v>
      </c>
      <c r="N21" s="383">
        <v>0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0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</row>
    <row r="22" spans="1:29" s="384" customFormat="1" ht="12.75">
      <c r="A22" s="382" t="s">
        <v>79</v>
      </c>
      <c r="B22" s="351" t="s">
        <v>80</v>
      </c>
      <c r="C22" s="350" t="s">
        <v>81</v>
      </c>
      <c r="D22" s="383">
        <v>0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0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</row>
    <row r="23" spans="1:29" s="381" customFormat="1" ht="13.5">
      <c r="A23" s="377" t="s">
        <v>82</v>
      </c>
      <c r="B23" s="378" t="s">
        <v>83</v>
      </c>
      <c r="C23" s="379" t="s">
        <v>23</v>
      </c>
      <c r="D23" s="380">
        <v>449.52410000000003</v>
      </c>
      <c r="E23" s="380">
        <v>1.04</v>
      </c>
      <c r="F23" s="380">
        <v>384.0917</v>
      </c>
      <c r="G23" s="380">
        <v>85.44</v>
      </c>
      <c r="H23" s="380">
        <v>30.006100000000004</v>
      </c>
      <c r="I23" s="380">
        <v>6.68</v>
      </c>
      <c r="J23" s="380">
        <v>0.2952</v>
      </c>
      <c r="K23" s="380">
        <v>0.07</v>
      </c>
      <c r="L23" s="380">
        <v>35.131099999999996</v>
      </c>
      <c r="M23" s="380">
        <v>7.82</v>
      </c>
      <c r="N23" s="380">
        <v>0</v>
      </c>
      <c r="O23" s="380">
        <v>0</v>
      </c>
      <c r="P23" s="380">
        <v>0</v>
      </c>
      <c r="Q23" s="380">
        <v>0</v>
      </c>
      <c r="R23" s="380">
        <v>0</v>
      </c>
      <c r="S23" s="380">
        <v>0</v>
      </c>
      <c r="T23" s="380">
        <v>0</v>
      </c>
      <c r="U23" s="380">
        <v>0</v>
      </c>
      <c r="V23" s="380"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</row>
    <row r="24" spans="1:29" s="381" customFormat="1" ht="13.5">
      <c r="A24" s="377" t="s">
        <v>84</v>
      </c>
      <c r="B24" s="378" t="s">
        <v>85</v>
      </c>
      <c r="C24" s="379" t="s">
        <v>86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0">
        <v>0</v>
      </c>
      <c r="J24" s="380">
        <v>0</v>
      </c>
      <c r="K24" s="380"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</row>
    <row r="25" spans="1:29" s="381" customFormat="1" ht="13.5">
      <c r="A25" s="377" t="s">
        <v>87</v>
      </c>
      <c r="B25" s="378" t="s">
        <v>88</v>
      </c>
      <c r="C25" s="379" t="s">
        <v>5</v>
      </c>
      <c r="D25" s="380">
        <v>79.933</v>
      </c>
      <c r="E25" s="380">
        <v>0.19</v>
      </c>
      <c r="F25" s="380">
        <v>61.58230000000001</v>
      </c>
      <c r="G25" s="380">
        <v>77.04</v>
      </c>
      <c r="H25" s="380">
        <v>18.350699999999996</v>
      </c>
      <c r="I25" s="380">
        <v>22.96</v>
      </c>
      <c r="J25" s="380">
        <v>0</v>
      </c>
      <c r="K25" s="380"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80">
        <v>0</v>
      </c>
      <c r="S25" s="380">
        <v>0</v>
      </c>
      <c r="T25" s="380">
        <v>0</v>
      </c>
      <c r="U25" s="380">
        <v>0</v>
      </c>
      <c r="V25" s="380"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</row>
    <row r="26" spans="1:29" s="372" customFormat="1" ht="12.75">
      <c r="A26" s="373">
        <v>2</v>
      </c>
      <c r="B26" s="374" t="s">
        <v>89</v>
      </c>
      <c r="C26" s="375" t="s">
        <v>90</v>
      </c>
      <c r="D26" s="376">
        <v>8665.158</v>
      </c>
      <c r="E26" s="376">
        <v>20.11</v>
      </c>
      <c r="F26" s="376">
        <v>1336.9591</v>
      </c>
      <c r="G26" s="376">
        <v>15.43</v>
      </c>
      <c r="H26" s="376">
        <v>2492.3518000000004</v>
      </c>
      <c r="I26" s="376">
        <v>28.76</v>
      </c>
      <c r="J26" s="376">
        <v>1004.5437999999999</v>
      </c>
      <c r="K26" s="376">
        <v>11.59</v>
      </c>
      <c r="L26" s="376">
        <v>464.29600000000005</v>
      </c>
      <c r="M26" s="376">
        <v>5.36</v>
      </c>
      <c r="N26" s="513">
        <v>0.0458</v>
      </c>
      <c r="O26" s="376">
        <v>0</v>
      </c>
      <c r="P26" s="376">
        <v>492.5572</v>
      </c>
      <c r="Q26" s="376">
        <v>5.68</v>
      </c>
      <c r="R26" s="376">
        <v>0</v>
      </c>
      <c r="S26" s="376">
        <v>0</v>
      </c>
      <c r="T26" s="376">
        <v>0</v>
      </c>
      <c r="U26" s="376">
        <v>0</v>
      </c>
      <c r="V26" s="376">
        <v>187.4413</v>
      </c>
      <c r="W26" s="376">
        <v>2.16</v>
      </c>
      <c r="X26" s="376">
        <v>1730.0741</v>
      </c>
      <c r="Y26" s="376">
        <v>19.97</v>
      </c>
      <c r="Z26" s="376">
        <v>2.8981</v>
      </c>
      <c r="AA26" s="376">
        <v>0.03</v>
      </c>
      <c r="AB26" s="376">
        <v>953.9908</v>
      </c>
      <c r="AC26" s="376">
        <v>11.01</v>
      </c>
    </row>
    <row r="27" spans="1:29" s="372" customFormat="1" ht="12.75">
      <c r="A27" s="373" t="s">
        <v>91</v>
      </c>
      <c r="B27" s="374" t="s">
        <v>32</v>
      </c>
      <c r="C27" s="375" t="s">
        <v>92</v>
      </c>
      <c r="D27" s="376">
        <v>1403.8241999999998</v>
      </c>
      <c r="E27" s="376">
        <v>3.26</v>
      </c>
      <c r="F27" s="376">
        <v>1330.7871</v>
      </c>
      <c r="G27" s="376">
        <v>94.8</v>
      </c>
      <c r="H27" s="376">
        <v>71.2613</v>
      </c>
      <c r="I27" s="376">
        <v>5.08</v>
      </c>
      <c r="J27" s="376">
        <v>0</v>
      </c>
      <c r="K27" s="376">
        <v>0</v>
      </c>
      <c r="L27" s="376">
        <v>0.54</v>
      </c>
      <c r="M27" s="513">
        <v>0.04</v>
      </c>
      <c r="N27" s="376">
        <v>0</v>
      </c>
      <c r="O27" s="376">
        <v>0</v>
      </c>
      <c r="P27" s="376">
        <v>0</v>
      </c>
      <c r="Q27" s="376">
        <v>0</v>
      </c>
      <c r="R27" s="376">
        <v>0</v>
      </c>
      <c r="S27" s="376">
        <v>0</v>
      </c>
      <c r="T27" s="376">
        <v>0</v>
      </c>
      <c r="U27" s="376">
        <v>0</v>
      </c>
      <c r="V27" s="513">
        <v>0.03</v>
      </c>
      <c r="W27" s="376">
        <v>0</v>
      </c>
      <c r="X27" s="376">
        <v>1.1158</v>
      </c>
      <c r="Y27" s="376">
        <v>0.08</v>
      </c>
      <c r="Z27" s="376">
        <v>0.09</v>
      </c>
      <c r="AA27" s="513">
        <v>0.01</v>
      </c>
      <c r="AB27" s="376">
        <v>0</v>
      </c>
      <c r="AC27" s="376">
        <v>0</v>
      </c>
    </row>
    <row r="28" spans="1:29" s="384" customFormat="1" ht="12.75">
      <c r="A28" s="382" t="s">
        <v>93</v>
      </c>
      <c r="B28" s="351" t="s">
        <v>94</v>
      </c>
      <c r="C28" s="350" t="s">
        <v>24</v>
      </c>
      <c r="D28" s="383">
        <v>1266.3141999999998</v>
      </c>
      <c r="E28" s="383">
        <v>2.94</v>
      </c>
      <c r="F28" s="383">
        <v>1193.2771</v>
      </c>
      <c r="G28" s="383">
        <v>94.23</v>
      </c>
      <c r="H28" s="383">
        <v>71.2613</v>
      </c>
      <c r="I28" s="383">
        <v>5.63</v>
      </c>
      <c r="J28" s="383">
        <v>0</v>
      </c>
      <c r="K28" s="383">
        <v>0</v>
      </c>
      <c r="L28" s="383">
        <v>0.54</v>
      </c>
      <c r="M28" s="512">
        <v>0.04</v>
      </c>
      <c r="N28" s="383">
        <v>0</v>
      </c>
      <c r="O28" s="383">
        <v>0</v>
      </c>
      <c r="P28" s="383">
        <v>0</v>
      </c>
      <c r="Q28" s="383">
        <v>0</v>
      </c>
      <c r="R28" s="383">
        <v>0</v>
      </c>
      <c r="S28" s="383">
        <v>0</v>
      </c>
      <c r="T28" s="383">
        <v>0</v>
      </c>
      <c r="U28" s="383">
        <v>0</v>
      </c>
      <c r="V28" s="512">
        <v>0.03</v>
      </c>
      <c r="W28" s="383">
        <v>0</v>
      </c>
      <c r="X28" s="383">
        <v>1.1158</v>
      </c>
      <c r="Y28" s="383">
        <v>0.09</v>
      </c>
      <c r="Z28" s="383">
        <v>0.09</v>
      </c>
      <c r="AA28" s="512">
        <v>0.01</v>
      </c>
      <c r="AB28" s="383">
        <v>0</v>
      </c>
      <c r="AC28" s="383">
        <v>0</v>
      </c>
    </row>
    <row r="29" spans="1:29" s="384" customFormat="1" ht="12.75">
      <c r="A29" s="382" t="s">
        <v>95</v>
      </c>
      <c r="B29" s="351" t="s">
        <v>96</v>
      </c>
      <c r="C29" s="350" t="s">
        <v>97</v>
      </c>
      <c r="D29" s="383">
        <v>137.51</v>
      </c>
      <c r="E29" s="383">
        <v>0.32</v>
      </c>
      <c r="F29" s="383">
        <v>137.51</v>
      </c>
      <c r="G29" s="383">
        <v>100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</row>
    <row r="30" spans="1:29" s="372" customFormat="1" ht="12.75">
      <c r="A30" s="373" t="s">
        <v>98</v>
      </c>
      <c r="B30" s="374" t="s">
        <v>99</v>
      </c>
      <c r="C30" s="375" t="s">
        <v>100</v>
      </c>
      <c r="D30" s="376">
        <v>5488.0177</v>
      </c>
      <c r="E30" s="376">
        <v>12.74</v>
      </c>
      <c r="F30" s="376">
        <v>6.1545000000000005</v>
      </c>
      <c r="G30" s="376">
        <v>0.11</v>
      </c>
      <c r="H30" s="376">
        <v>2325.6619</v>
      </c>
      <c r="I30" s="376">
        <v>42.38</v>
      </c>
      <c r="J30" s="376">
        <v>914.6492</v>
      </c>
      <c r="K30" s="376">
        <v>16.67</v>
      </c>
      <c r="L30" s="376">
        <v>146.48020000000002</v>
      </c>
      <c r="M30" s="376">
        <v>2.67</v>
      </c>
      <c r="N30" s="513">
        <v>0.0458</v>
      </c>
      <c r="O30" s="376">
        <v>0</v>
      </c>
      <c r="P30" s="376">
        <v>492.5572</v>
      </c>
      <c r="Q30" s="376">
        <v>8.98</v>
      </c>
      <c r="R30" s="376">
        <v>0</v>
      </c>
      <c r="S30" s="376">
        <v>0</v>
      </c>
      <c r="T30" s="376">
        <v>0</v>
      </c>
      <c r="U30" s="376">
        <v>0</v>
      </c>
      <c r="V30" s="376">
        <v>1.1715</v>
      </c>
      <c r="W30" s="376">
        <v>0.02</v>
      </c>
      <c r="X30" s="376">
        <v>978.0271000000001</v>
      </c>
      <c r="Y30" s="376">
        <v>17.82</v>
      </c>
      <c r="Z30" s="376">
        <v>2.8081</v>
      </c>
      <c r="AA30" s="376">
        <v>0.05</v>
      </c>
      <c r="AB30" s="376">
        <v>620.4622</v>
      </c>
      <c r="AC30" s="376">
        <v>11.31</v>
      </c>
    </row>
    <row r="31" spans="1:29" s="384" customFormat="1" ht="12.75">
      <c r="A31" s="382" t="s">
        <v>101</v>
      </c>
      <c r="B31" s="351" t="s">
        <v>102</v>
      </c>
      <c r="C31" s="350" t="s">
        <v>30</v>
      </c>
      <c r="D31" s="383">
        <v>15.218600000000002</v>
      </c>
      <c r="E31" s="383">
        <v>0.04</v>
      </c>
      <c r="F31" s="383">
        <v>0</v>
      </c>
      <c r="G31" s="383">
        <v>0</v>
      </c>
      <c r="H31" s="383">
        <v>0</v>
      </c>
      <c r="I31" s="383">
        <v>0</v>
      </c>
      <c r="J31" s="383">
        <v>15.079900000000002</v>
      </c>
      <c r="K31" s="383">
        <v>99.09</v>
      </c>
      <c r="L31" s="383">
        <v>0</v>
      </c>
      <c r="M31" s="383">
        <v>0</v>
      </c>
      <c r="N31" s="512">
        <v>0.0458</v>
      </c>
      <c r="O31" s="383">
        <v>0.3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0</v>
      </c>
      <c r="V31" s="383">
        <v>0</v>
      </c>
      <c r="W31" s="383">
        <v>0</v>
      </c>
      <c r="X31" s="383">
        <v>0</v>
      </c>
      <c r="Y31" s="383">
        <v>0</v>
      </c>
      <c r="Z31" s="383">
        <v>0.0929</v>
      </c>
      <c r="AA31" s="383">
        <v>0.61</v>
      </c>
      <c r="AB31" s="383">
        <v>0</v>
      </c>
      <c r="AC31" s="383">
        <v>0</v>
      </c>
    </row>
    <row r="32" spans="1:29" s="384" customFormat="1" ht="12.75">
      <c r="A32" s="382" t="s">
        <v>103</v>
      </c>
      <c r="B32" s="351" t="s">
        <v>104</v>
      </c>
      <c r="C32" s="350" t="s">
        <v>105</v>
      </c>
      <c r="D32" s="383">
        <v>685.2772</v>
      </c>
      <c r="E32" s="383">
        <v>1.59</v>
      </c>
      <c r="F32" s="383">
        <v>0</v>
      </c>
      <c r="G32" s="383">
        <v>0</v>
      </c>
      <c r="H32" s="383">
        <v>0</v>
      </c>
      <c r="I32" s="383">
        <v>0</v>
      </c>
      <c r="J32" s="383">
        <v>685.2772</v>
      </c>
      <c r="K32" s="383">
        <v>100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0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</row>
    <row r="33" spans="1:29" s="384" customFormat="1" ht="12.75">
      <c r="A33" s="382" t="s">
        <v>106</v>
      </c>
      <c r="B33" s="351" t="s">
        <v>107</v>
      </c>
      <c r="C33" s="350" t="s">
        <v>108</v>
      </c>
      <c r="D33" s="383">
        <v>149.9615</v>
      </c>
      <c r="E33" s="383">
        <v>0.35</v>
      </c>
      <c r="F33" s="383">
        <v>0</v>
      </c>
      <c r="G33" s="383">
        <v>0</v>
      </c>
      <c r="H33" s="383">
        <v>0</v>
      </c>
      <c r="I33" s="383">
        <v>0</v>
      </c>
      <c r="J33" s="383">
        <v>149.9615</v>
      </c>
      <c r="K33" s="383">
        <v>100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</row>
    <row r="34" spans="1:29" s="384" customFormat="1" ht="12.75">
      <c r="A34" s="382" t="s">
        <v>109</v>
      </c>
      <c r="B34" s="351" t="s">
        <v>110</v>
      </c>
      <c r="C34" s="350" t="s">
        <v>111</v>
      </c>
      <c r="D34" s="383">
        <v>192.77020000000005</v>
      </c>
      <c r="E34" s="383">
        <v>0.45</v>
      </c>
      <c r="F34" s="383">
        <v>0</v>
      </c>
      <c r="G34" s="383">
        <v>0</v>
      </c>
      <c r="H34" s="383">
        <v>26.838</v>
      </c>
      <c r="I34" s="383">
        <v>13.92</v>
      </c>
      <c r="J34" s="383">
        <v>38.8464</v>
      </c>
      <c r="K34" s="383">
        <v>20.15</v>
      </c>
      <c r="L34" s="383">
        <v>126.48890000000002</v>
      </c>
      <c r="M34" s="383">
        <v>65.62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0.2782</v>
      </c>
      <c r="W34" s="383">
        <v>0.14</v>
      </c>
      <c r="X34" s="383">
        <v>0.1774</v>
      </c>
      <c r="Y34" s="383">
        <v>0.09</v>
      </c>
      <c r="Z34" s="383">
        <v>0</v>
      </c>
      <c r="AA34" s="383">
        <v>0</v>
      </c>
      <c r="AB34" s="383">
        <v>0.1413</v>
      </c>
      <c r="AC34" s="383">
        <v>0.07</v>
      </c>
    </row>
    <row r="35" spans="1:29" s="384" customFormat="1" ht="12.75">
      <c r="A35" s="382" t="s">
        <v>135</v>
      </c>
      <c r="B35" s="351" t="s">
        <v>136</v>
      </c>
      <c r="C35" s="350" t="s">
        <v>137</v>
      </c>
      <c r="D35" s="383">
        <v>2212.2972999999997</v>
      </c>
      <c r="E35" s="383">
        <v>5.14</v>
      </c>
      <c r="F35" s="383">
        <v>6.1545000000000005</v>
      </c>
      <c r="G35" s="383">
        <v>0.28</v>
      </c>
      <c r="H35" s="383">
        <v>1713.4712</v>
      </c>
      <c r="I35" s="383">
        <v>77.45</v>
      </c>
      <c r="J35" s="383">
        <v>0</v>
      </c>
      <c r="K35" s="383">
        <v>0</v>
      </c>
      <c r="L35" s="514">
        <v>0.003</v>
      </c>
      <c r="M35" s="383">
        <v>0</v>
      </c>
      <c r="N35" s="383">
        <v>0</v>
      </c>
      <c r="O35" s="383">
        <v>0</v>
      </c>
      <c r="P35" s="383">
        <v>492.5572</v>
      </c>
      <c r="Q35" s="383">
        <v>22.26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0.11139999999999994</v>
      </c>
      <c r="AA35" s="512">
        <v>0.01</v>
      </c>
      <c r="AB35" s="383">
        <v>0</v>
      </c>
      <c r="AC35" s="383">
        <v>0</v>
      </c>
    </row>
    <row r="36" spans="1:29" s="384" customFormat="1" ht="12.75">
      <c r="A36" s="382" t="s">
        <v>143</v>
      </c>
      <c r="B36" s="351" t="s">
        <v>144</v>
      </c>
      <c r="C36" s="350" t="s">
        <v>145</v>
      </c>
      <c r="D36" s="383">
        <v>2232.4929</v>
      </c>
      <c r="E36" s="383">
        <v>5.18</v>
      </c>
      <c r="F36" s="383">
        <v>0</v>
      </c>
      <c r="G36" s="383">
        <v>0</v>
      </c>
      <c r="H36" s="383">
        <v>585.3527</v>
      </c>
      <c r="I36" s="383">
        <v>26.22</v>
      </c>
      <c r="J36" s="383">
        <v>25.4842</v>
      </c>
      <c r="K36" s="383">
        <v>1.14</v>
      </c>
      <c r="L36" s="383">
        <v>19.988300000000002</v>
      </c>
      <c r="M36" s="383">
        <v>0.9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0.8933</v>
      </c>
      <c r="W36" s="512">
        <v>0.04</v>
      </c>
      <c r="X36" s="383">
        <v>977.8497000000001</v>
      </c>
      <c r="Y36" s="383">
        <v>43.8</v>
      </c>
      <c r="Z36" s="383">
        <v>2.6038</v>
      </c>
      <c r="AA36" s="383">
        <v>0.12</v>
      </c>
      <c r="AB36" s="383">
        <v>620.3209</v>
      </c>
      <c r="AC36" s="383">
        <v>27.79</v>
      </c>
    </row>
    <row r="37" spans="1:29" s="384" customFormat="1" ht="12.75">
      <c r="A37" s="382" t="s">
        <v>173</v>
      </c>
      <c r="B37" s="351" t="s">
        <v>174</v>
      </c>
      <c r="C37" s="350" t="s">
        <v>29</v>
      </c>
      <c r="D37" s="383">
        <v>161.8719</v>
      </c>
      <c r="E37" s="383">
        <v>0.38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161.8719</v>
      </c>
      <c r="W37" s="383">
        <v>100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</row>
    <row r="38" spans="1:29" s="384" customFormat="1" ht="12.75">
      <c r="A38" s="382" t="s">
        <v>175</v>
      </c>
      <c r="B38" s="351" t="s">
        <v>176</v>
      </c>
      <c r="C38" s="350" t="s">
        <v>28</v>
      </c>
      <c r="D38" s="383">
        <v>16.128899999999998</v>
      </c>
      <c r="E38" s="512">
        <v>0.04</v>
      </c>
      <c r="F38" s="383">
        <v>0</v>
      </c>
      <c r="G38" s="383">
        <v>0</v>
      </c>
      <c r="H38" s="383">
        <v>0</v>
      </c>
      <c r="I38" s="383">
        <v>0</v>
      </c>
      <c r="J38" s="383">
        <v>0</v>
      </c>
      <c r="K38" s="383">
        <v>0</v>
      </c>
      <c r="L38" s="383">
        <v>0</v>
      </c>
      <c r="M38" s="383">
        <v>0</v>
      </c>
      <c r="N38" s="383">
        <v>0</v>
      </c>
      <c r="O38" s="383">
        <v>0</v>
      </c>
      <c r="P38" s="383">
        <v>0</v>
      </c>
      <c r="Q38" s="383">
        <v>0</v>
      </c>
      <c r="R38" s="383">
        <v>0</v>
      </c>
      <c r="S38" s="383">
        <v>0</v>
      </c>
      <c r="T38" s="383">
        <v>0</v>
      </c>
      <c r="U38" s="383">
        <v>0</v>
      </c>
      <c r="V38" s="383">
        <v>16.128899999999998</v>
      </c>
      <c r="W38" s="383">
        <v>100</v>
      </c>
      <c r="X38" s="383">
        <v>0</v>
      </c>
      <c r="Y38" s="383">
        <v>0</v>
      </c>
      <c r="Z38" s="383">
        <v>0</v>
      </c>
      <c r="AA38" s="383">
        <v>0</v>
      </c>
      <c r="AB38" s="383">
        <v>0</v>
      </c>
      <c r="AC38" s="383">
        <v>0</v>
      </c>
    </row>
    <row r="39" spans="1:29" s="384" customFormat="1" ht="12.75">
      <c r="A39" s="382" t="s">
        <v>177</v>
      </c>
      <c r="B39" s="351" t="s">
        <v>178</v>
      </c>
      <c r="C39" s="350" t="s">
        <v>22</v>
      </c>
      <c r="D39" s="383">
        <v>193.5797</v>
      </c>
      <c r="E39" s="383">
        <v>0.45</v>
      </c>
      <c r="F39" s="512">
        <v>0.0175</v>
      </c>
      <c r="G39" s="512">
        <v>0.01</v>
      </c>
      <c r="H39" s="383">
        <v>95.42859999999999</v>
      </c>
      <c r="I39" s="383">
        <v>49.3</v>
      </c>
      <c r="J39" s="383">
        <v>89.89460000000001</v>
      </c>
      <c r="K39" s="383">
        <v>46.44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0</v>
      </c>
      <c r="V39" s="383">
        <v>8.239</v>
      </c>
      <c r="W39" s="383">
        <v>4.26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</row>
    <row r="40" spans="1:29" s="384" customFormat="1" ht="12.75">
      <c r="A40" s="382" t="s">
        <v>179</v>
      </c>
      <c r="B40" s="351" t="s">
        <v>180</v>
      </c>
      <c r="C40" s="350" t="s">
        <v>27</v>
      </c>
      <c r="D40" s="383">
        <v>1401.7356</v>
      </c>
      <c r="E40" s="383">
        <v>3.25</v>
      </c>
      <c r="F40" s="383">
        <v>0</v>
      </c>
      <c r="G40" s="383">
        <v>0</v>
      </c>
      <c r="H40" s="383">
        <v>0</v>
      </c>
      <c r="I40" s="383">
        <v>0</v>
      </c>
      <c r="J40" s="383">
        <v>0</v>
      </c>
      <c r="K40" s="383">
        <v>0</v>
      </c>
      <c r="L40" s="383">
        <v>317.2758</v>
      </c>
      <c r="M40" s="383">
        <v>22.63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0</v>
      </c>
      <c r="V40" s="383">
        <v>0</v>
      </c>
      <c r="W40" s="383">
        <v>0</v>
      </c>
      <c r="X40" s="383">
        <v>750.9311999999999</v>
      </c>
      <c r="Y40" s="383">
        <v>53.57</v>
      </c>
      <c r="Z40" s="383">
        <v>0</v>
      </c>
      <c r="AA40" s="383">
        <v>0</v>
      </c>
      <c r="AB40" s="383">
        <v>333.52860000000004</v>
      </c>
      <c r="AC40" s="383">
        <v>23.79</v>
      </c>
    </row>
    <row r="41" spans="1:29" s="384" customFormat="1" ht="12.75">
      <c r="A41" s="382" t="s">
        <v>181</v>
      </c>
      <c r="B41" s="351" t="s">
        <v>182</v>
      </c>
      <c r="C41" s="350" t="s">
        <v>183</v>
      </c>
      <c r="D41" s="383">
        <v>0</v>
      </c>
      <c r="E41" s="383">
        <v>0</v>
      </c>
      <c r="F41" s="383">
        <v>0</v>
      </c>
      <c r="G41" s="383">
        <v>0</v>
      </c>
      <c r="H41" s="383">
        <v>0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0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0</v>
      </c>
      <c r="AC41" s="383">
        <v>0</v>
      </c>
    </row>
    <row r="42" spans="1:29" s="384" customFormat="1" ht="12.75">
      <c r="A42" s="382" t="s">
        <v>184</v>
      </c>
      <c r="B42" s="351" t="s">
        <v>185</v>
      </c>
      <c r="C42" s="350" t="s">
        <v>186</v>
      </c>
      <c r="D42" s="383">
        <v>0</v>
      </c>
      <c r="E42" s="383">
        <v>0</v>
      </c>
      <c r="F42" s="383">
        <v>0</v>
      </c>
      <c r="G42" s="383">
        <v>0</v>
      </c>
      <c r="H42" s="383">
        <v>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0</v>
      </c>
      <c r="P42" s="383">
        <v>0</v>
      </c>
      <c r="Q42" s="383">
        <v>0</v>
      </c>
      <c r="R42" s="383">
        <v>0</v>
      </c>
      <c r="S42" s="383">
        <v>0</v>
      </c>
      <c r="T42" s="383">
        <v>0</v>
      </c>
      <c r="U42" s="383">
        <v>0</v>
      </c>
      <c r="V42" s="383">
        <v>0</v>
      </c>
      <c r="W42" s="383">
        <v>0</v>
      </c>
      <c r="X42" s="383">
        <v>0</v>
      </c>
      <c r="Y42" s="383">
        <v>0</v>
      </c>
      <c r="Z42" s="383">
        <v>0</v>
      </c>
      <c r="AA42" s="383">
        <v>0</v>
      </c>
      <c r="AB42" s="383">
        <v>0</v>
      </c>
      <c r="AC42" s="383">
        <v>0</v>
      </c>
    </row>
    <row r="43" spans="1:29" s="372" customFormat="1" ht="12.75">
      <c r="A43" s="373">
        <v>3</v>
      </c>
      <c r="B43" s="374" t="s">
        <v>187</v>
      </c>
      <c r="C43" s="375" t="s">
        <v>188</v>
      </c>
      <c r="D43" s="376">
        <v>0</v>
      </c>
      <c r="E43" s="376">
        <v>0</v>
      </c>
      <c r="F43" s="376">
        <v>0</v>
      </c>
      <c r="G43" s="376">
        <v>0</v>
      </c>
      <c r="H43" s="376">
        <v>0</v>
      </c>
      <c r="I43" s="376">
        <v>0</v>
      </c>
      <c r="J43" s="376">
        <v>0</v>
      </c>
      <c r="K43" s="376">
        <v>0</v>
      </c>
      <c r="L43" s="376">
        <v>0</v>
      </c>
      <c r="M43" s="376">
        <v>0</v>
      </c>
      <c r="N43" s="376">
        <v>0</v>
      </c>
      <c r="O43" s="376">
        <v>0</v>
      </c>
      <c r="P43" s="376">
        <v>0</v>
      </c>
      <c r="Q43" s="376">
        <v>0</v>
      </c>
      <c r="R43" s="376">
        <v>0</v>
      </c>
      <c r="S43" s="376">
        <v>0</v>
      </c>
      <c r="T43" s="376">
        <v>0</v>
      </c>
      <c r="U43" s="376">
        <v>0</v>
      </c>
      <c r="V43" s="376">
        <v>0</v>
      </c>
      <c r="W43" s="376">
        <v>0</v>
      </c>
      <c r="X43" s="376">
        <v>0</v>
      </c>
      <c r="Y43" s="376">
        <v>0</v>
      </c>
      <c r="Z43" s="376">
        <v>0</v>
      </c>
      <c r="AA43" s="376">
        <v>0</v>
      </c>
      <c r="AB43" s="376">
        <v>0</v>
      </c>
      <c r="AC43" s="376">
        <v>0</v>
      </c>
    </row>
    <row r="44" spans="1:29" s="384" customFormat="1" ht="12.75">
      <c r="A44" s="382" t="s">
        <v>189</v>
      </c>
      <c r="B44" s="351" t="s">
        <v>190</v>
      </c>
      <c r="C44" s="350" t="s">
        <v>191</v>
      </c>
      <c r="D44" s="383">
        <v>0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0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0</v>
      </c>
      <c r="AB44" s="383">
        <v>0</v>
      </c>
      <c r="AC44" s="383">
        <v>0</v>
      </c>
    </row>
    <row r="45" spans="1:29" s="384" customFormat="1" ht="12.75">
      <c r="A45" s="382" t="s">
        <v>192</v>
      </c>
      <c r="B45" s="351" t="s">
        <v>193</v>
      </c>
      <c r="C45" s="350" t="s">
        <v>194</v>
      </c>
      <c r="D45" s="383">
        <v>0</v>
      </c>
      <c r="E45" s="383">
        <v>0</v>
      </c>
      <c r="F45" s="383">
        <v>0</v>
      </c>
      <c r="G45" s="383">
        <v>0</v>
      </c>
      <c r="H45" s="383">
        <v>0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0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</row>
    <row r="46" spans="1:29" s="384" customFormat="1" ht="12.75">
      <c r="A46" s="382" t="s">
        <v>195</v>
      </c>
      <c r="B46" s="351" t="s">
        <v>196</v>
      </c>
      <c r="C46" s="350" t="s">
        <v>197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</row>
    <row r="47" spans="1:29" s="372" customFormat="1" ht="12.75">
      <c r="A47" s="373" t="s">
        <v>253</v>
      </c>
      <c r="B47" s="374" t="s">
        <v>296</v>
      </c>
      <c r="C47" s="375" t="s">
        <v>255</v>
      </c>
      <c r="D47" s="376">
        <v>0</v>
      </c>
      <c r="E47" s="376">
        <v>0</v>
      </c>
      <c r="F47" s="376">
        <v>0</v>
      </c>
      <c r="G47" s="376">
        <v>0</v>
      </c>
      <c r="H47" s="376">
        <v>0</v>
      </c>
      <c r="I47" s="376">
        <v>0</v>
      </c>
      <c r="J47" s="376">
        <v>0</v>
      </c>
      <c r="K47" s="376">
        <v>0</v>
      </c>
      <c r="L47" s="376">
        <v>0</v>
      </c>
      <c r="M47" s="376">
        <v>0</v>
      </c>
      <c r="N47" s="376">
        <v>0</v>
      </c>
      <c r="O47" s="376">
        <v>0</v>
      </c>
      <c r="P47" s="376">
        <v>0</v>
      </c>
      <c r="Q47" s="376">
        <v>0</v>
      </c>
      <c r="R47" s="376">
        <v>0</v>
      </c>
      <c r="S47" s="376">
        <v>0</v>
      </c>
      <c r="T47" s="376">
        <v>0</v>
      </c>
      <c r="U47" s="376">
        <v>0</v>
      </c>
      <c r="V47" s="376">
        <v>0</v>
      </c>
      <c r="W47" s="376">
        <v>0</v>
      </c>
      <c r="X47" s="376">
        <v>0</v>
      </c>
      <c r="Y47" s="376">
        <v>0</v>
      </c>
      <c r="Z47" s="376">
        <v>0</v>
      </c>
      <c r="AA47" s="376">
        <v>0</v>
      </c>
      <c r="AB47" s="376">
        <v>0</v>
      </c>
      <c r="AC47" s="376">
        <v>0</v>
      </c>
    </row>
    <row r="48" spans="1:29" s="384" customFormat="1" ht="12.75">
      <c r="A48" s="382">
        <v>1</v>
      </c>
      <c r="B48" s="351" t="s">
        <v>256</v>
      </c>
      <c r="C48" s="350" t="s">
        <v>257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</row>
    <row r="49" spans="1:29" s="384" customFormat="1" ht="12.75">
      <c r="A49" s="382">
        <v>2</v>
      </c>
      <c r="B49" s="351" t="s">
        <v>258</v>
      </c>
      <c r="C49" s="350" t="s">
        <v>259</v>
      </c>
      <c r="D49" s="383"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0</v>
      </c>
      <c r="P49" s="383">
        <v>0</v>
      </c>
      <c r="Q49" s="383">
        <v>0</v>
      </c>
      <c r="R49" s="383">
        <v>0</v>
      </c>
      <c r="S49" s="383">
        <v>0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</row>
    <row r="50" spans="1:29" s="384" customFormat="1" ht="12.75">
      <c r="A50" s="385">
        <v>3</v>
      </c>
      <c r="B50" s="386" t="s">
        <v>260</v>
      </c>
      <c r="C50" s="353" t="s">
        <v>261</v>
      </c>
      <c r="D50" s="387">
        <v>0</v>
      </c>
      <c r="E50" s="387">
        <v>0</v>
      </c>
      <c r="F50" s="387">
        <v>0</v>
      </c>
      <c r="G50" s="387">
        <v>0</v>
      </c>
      <c r="H50" s="387">
        <v>0</v>
      </c>
      <c r="I50" s="387">
        <v>0</v>
      </c>
      <c r="J50" s="387">
        <v>0</v>
      </c>
      <c r="K50" s="387">
        <v>0</v>
      </c>
      <c r="L50" s="387">
        <v>0</v>
      </c>
      <c r="M50" s="387">
        <v>0</v>
      </c>
      <c r="N50" s="387">
        <v>0</v>
      </c>
      <c r="O50" s="387">
        <v>0</v>
      </c>
      <c r="P50" s="387">
        <v>0</v>
      </c>
      <c r="Q50" s="387">
        <v>0</v>
      </c>
      <c r="R50" s="387">
        <v>0</v>
      </c>
      <c r="S50" s="387">
        <v>0</v>
      </c>
      <c r="T50" s="387">
        <v>0</v>
      </c>
      <c r="U50" s="387">
        <v>0</v>
      </c>
      <c r="V50" s="387">
        <v>0</v>
      </c>
      <c r="W50" s="387">
        <v>0</v>
      </c>
      <c r="X50" s="387">
        <v>0</v>
      </c>
      <c r="Y50" s="387">
        <v>0</v>
      </c>
      <c r="Z50" s="387">
        <v>0</v>
      </c>
      <c r="AA50" s="387">
        <v>0</v>
      </c>
      <c r="AB50" s="387">
        <v>0</v>
      </c>
      <c r="AC50" s="387">
        <v>0</v>
      </c>
    </row>
    <row r="51" spans="1:29" ht="13.5" customHeight="1">
      <c r="A51" s="537" t="s">
        <v>473</v>
      </c>
      <c r="B51" s="537"/>
      <c r="C51" s="537"/>
      <c r="E51" s="248"/>
      <c r="F51" s="326"/>
      <c r="G51" s="326"/>
      <c r="H51" s="326"/>
      <c r="I51" s="326"/>
      <c r="J51" s="591"/>
      <c r="K51" s="591"/>
      <c r="L51" s="591"/>
      <c r="M51" s="591"/>
      <c r="N51" s="591"/>
      <c r="O51" s="591"/>
      <c r="P51" s="326"/>
      <c r="Q51" s="326"/>
      <c r="R51" s="326"/>
      <c r="V51" s="537" t="s">
        <v>453</v>
      </c>
      <c r="W51" s="537"/>
      <c r="X51" s="537"/>
      <c r="Y51" s="537"/>
      <c r="Z51" s="537"/>
      <c r="AA51" s="537"/>
      <c r="AB51" s="537"/>
      <c r="AC51" s="537"/>
    </row>
    <row r="52" spans="1:29" s="232" customFormat="1" ht="12.75" customHeight="1">
      <c r="A52" s="535" t="s">
        <v>462</v>
      </c>
      <c r="B52" s="535"/>
      <c r="C52" s="535"/>
      <c r="D52" s="389"/>
      <c r="E52" s="252"/>
      <c r="F52" s="390"/>
      <c r="G52" s="390"/>
      <c r="H52" s="390"/>
      <c r="I52" s="390"/>
      <c r="J52" s="597"/>
      <c r="K52" s="597"/>
      <c r="L52" s="597"/>
      <c r="M52" s="597"/>
      <c r="N52" s="597"/>
      <c r="O52" s="597"/>
      <c r="P52" s="390"/>
      <c r="Q52" s="390"/>
      <c r="R52" s="390"/>
      <c r="V52" s="535" t="s">
        <v>442</v>
      </c>
      <c r="W52" s="535"/>
      <c r="X52" s="535"/>
      <c r="Y52" s="535"/>
      <c r="Z52" s="535"/>
      <c r="AA52" s="535"/>
      <c r="AB52" s="535"/>
      <c r="AC52" s="535"/>
    </row>
    <row r="53" spans="1:29" s="232" customFormat="1" ht="15" customHeight="1">
      <c r="A53" s="535" t="s">
        <v>472</v>
      </c>
      <c r="B53" s="535"/>
      <c r="C53" s="535"/>
      <c r="D53" s="389"/>
      <c r="E53" s="252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V53" s="535"/>
      <c r="W53" s="535"/>
      <c r="X53" s="535"/>
      <c r="Y53" s="535"/>
      <c r="Z53" s="535"/>
      <c r="AA53" s="535"/>
      <c r="AB53" s="535"/>
      <c r="AC53" s="535"/>
    </row>
    <row r="54" spans="2:28" ht="102">
      <c r="B54" s="517" t="s">
        <v>474</v>
      </c>
      <c r="C54" s="211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Y54" s="312"/>
      <c r="Z54" s="312"/>
      <c r="AA54" s="312"/>
      <c r="AB54" s="312"/>
    </row>
    <row r="55" spans="3:25" ht="12.75">
      <c r="C55" s="391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215"/>
      <c r="T55" s="215"/>
      <c r="U55" s="215"/>
      <c r="V55" s="215"/>
      <c r="W55" s="215"/>
      <c r="X55" s="215"/>
      <c r="Y55" s="215"/>
    </row>
    <row r="56" spans="2:18" ht="12.75">
      <c r="B56" s="253"/>
      <c r="C56" s="253"/>
      <c r="D56" s="253"/>
      <c r="E56" s="253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</row>
    <row r="57" spans="2:18" ht="12.75">
      <c r="B57" s="253"/>
      <c r="C57" s="253"/>
      <c r="D57" s="253"/>
      <c r="E57" s="253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</row>
    <row r="58" spans="3:18" ht="12.75">
      <c r="C58" s="391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</row>
    <row r="59" spans="2:3" ht="12.75">
      <c r="B59" s="232"/>
      <c r="C59" s="391"/>
    </row>
    <row r="60" ht="12.75">
      <c r="C60" s="391"/>
    </row>
    <row r="61" ht="12.75">
      <c r="C61" s="391"/>
    </row>
    <row r="62" ht="12.75">
      <c r="C62" s="391"/>
    </row>
    <row r="63" ht="12.75">
      <c r="C63" s="391"/>
    </row>
    <row r="64" ht="12.75">
      <c r="C64" s="391"/>
    </row>
    <row r="65" ht="12.75">
      <c r="C65" s="391"/>
    </row>
    <row r="66" ht="12.75">
      <c r="C66" s="391"/>
    </row>
    <row r="67" ht="12.75">
      <c r="C67" s="391"/>
    </row>
    <row r="68" ht="12.75">
      <c r="C68" s="391"/>
    </row>
    <row r="69" ht="12.75">
      <c r="C69" s="391"/>
    </row>
    <row r="70" ht="12.75">
      <c r="C70" s="391"/>
    </row>
    <row r="75" spans="6:25" ht="12.75"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</row>
  </sheetData>
  <sheetProtection/>
  <mergeCells count="39">
    <mergeCell ref="F75:Y75"/>
    <mergeCell ref="A53:C53"/>
    <mergeCell ref="V53:AC53"/>
    <mergeCell ref="J51:O51"/>
    <mergeCell ref="J52:O52"/>
    <mergeCell ref="A51:C51"/>
    <mergeCell ref="V51:AC51"/>
    <mergeCell ref="A52:C52"/>
    <mergeCell ref="V52:AC52"/>
    <mergeCell ref="Z8:AA9"/>
    <mergeCell ref="AB8:AC9"/>
    <mergeCell ref="H9:I9"/>
    <mergeCell ref="J9:K9"/>
    <mergeCell ref="L9:M9"/>
    <mergeCell ref="N9:O9"/>
    <mergeCell ref="P9:Q9"/>
    <mergeCell ref="R9:S9"/>
    <mergeCell ref="F8:G9"/>
    <mergeCell ref="H8:O8"/>
    <mergeCell ref="P8:S8"/>
    <mergeCell ref="T8:U9"/>
    <mergeCell ref="V8:W9"/>
    <mergeCell ref="X8:Y9"/>
    <mergeCell ref="D5:W5"/>
    <mergeCell ref="Z5:AC5"/>
    <mergeCell ref="Z6:AC6"/>
    <mergeCell ref="A7:A10"/>
    <mergeCell ref="B7:B10"/>
    <mergeCell ref="C7:C10"/>
    <mergeCell ref="D7:D10"/>
    <mergeCell ref="E7:E10"/>
    <mergeCell ref="F7:W7"/>
    <mergeCell ref="X7:AC7"/>
    <mergeCell ref="D1:W1"/>
    <mergeCell ref="D2:W2"/>
    <mergeCell ref="D3:W3"/>
    <mergeCell ref="Z3:AC3"/>
    <mergeCell ref="D4:W4"/>
    <mergeCell ref="Z4:AC4"/>
  </mergeCells>
  <printOptions horizontalCentered="1"/>
  <pageMargins left="0.62" right="0.15" top="0.25" bottom="0.62" header="0.5" footer="0.36"/>
  <pageSetup firstPageNumber="16" useFirstPageNumber="1"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31">
      <selection activeCell="O48" sqref="O48"/>
    </sheetView>
  </sheetViews>
  <sheetFormatPr defaultColWidth="9.140625" defaultRowHeight="12.75"/>
  <cols>
    <col min="1" max="1" width="9.421875" style="392" customWidth="1"/>
    <col min="2" max="2" width="34.28125" style="393" customWidth="1"/>
    <col min="3" max="3" width="6.140625" style="393" customWidth="1"/>
    <col min="4" max="6" width="13.28125" style="393" customWidth="1"/>
    <col min="7" max="7" width="8.7109375" style="393" customWidth="1"/>
    <col min="8" max="8" width="9.28125" style="393" customWidth="1"/>
    <col min="9" max="9" width="13.28125" style="393" customWidth="1"/>
    <col min="10" max="10" width="13.421875" style="393" bestFit="1" customWidth="1"/>
    <col min="11" max="16384" width="9.140625" style="393" customWidth="1"/>
  </cols>
  <sheetData>
    <row r="1" spans="2:9" ht="16.5" customHeight="1">
      <c r="B1" s="612" t="s">
        <v>33</v>
      </c>
      <c r="C1" s="612"/>
      <c r="D1" s="612"/>
      <c r="E1" s="612"/>
      <c r="I1" s="394"/>
    </row>
    <row r="2" spans="1:22" ht="16.5" customHeight="1">
      <c r="A2" s="395"/>
      <c r="B2" s="615" t="s">
        <v>34</v>
      </c>
      <c r="C2" s="615"/>
      <c r="D2" s="615"/>
      <c r="E2" s="615"/>
      <c r="F2" s="217" t="s">
        <v>37</v>
      </c>
      <c r="G2" s="217"/>
      <c r="V2" s="396"/>
    </row>
    <row r="3" spans="1:7" ht="16.5" customHeight="1">
      <c r="A3" s="535" t="s">
        <v>35</v>
      </c>
      <c r="B3" s="611" t="s">
        <v>36</v>
      </c>
      <c r="C3" s="611"/>
      <c r="D3" s="611"/>
      <c r="E3" s="611"/>
      <c r="F3" s="216"/>
      <c r="G3" s="210"/>
    </row>
    <row r="4" spans="1:8" ht="16.5" customHeight="1">
      <c r="A4" s="535"/>
      <c r="B4" s="612" t="s">
        <v>454</v>
      </c>
      <c r="C4" s="612"/>
      <c r="D4" s="612"/>
      <c r="E4" s="612"/>
      <c r="F4" s="216" t="s">
        <v>440</v>
      </c>
      <c r="G4" s="213"/>
      <c r="H4" s="397"/>
    </row>
    <row r="5" spans="1:8" ht="16.5" customHeight="1">
      <c r="A5" s="535"/>
      <c r="C5" s="398"/>
      <c r="F5" s="216" t="s">
        <v>38</v>
      </c>
      <c r="G5" s="213"/>
      <c r="H5" s="397"/>
    </row>
    <row r="6" spans="3:7" ht="12.75">
      <c r="C6" s="399"/>
      <c r="D6" s="400"/>
      <c r="E6" s="400"/>
      <c r="F6" s="616" t="s">
        <v>405</v>
      </c>
      <c r="G6" s="616"/>
    </row>
    <row r="7" spans="1:7" s="401" customFormat="1" ht="12.75" customHeight="1">
      <c r="A7" s="531" t="s">
        <v>39</v>
      </c>
      <c r="B7" s="531" t="s">
        <v>40</v>
      </c>
      <c r="C7" s="531" t="s">
        <v>41</v>
      </c>
      <c r="D7" s="617" t="s">
        <v>455</v>
      </c>
      <c r="E7" s="617" t="s">
        <v>456</v>
      </c>
      <c r="F7" s="617"/>
      <c r="G7" s="531" t="s">
        <v>42</v>
      </c>
    </row>
    <row r="8" spans="1:7" s="401" customFormat="1" ht="36" customHeight="1">
      <c r="A8" s="529"/>
      <c r="B8" s="531"/>
      <c r="C8" s="531"/>
      <c r="D8" s="617"/>
      <c r="E8" s="402" t="s">
        <v>457</v>
      </c>
      <c r="F8" s="402" t="s">
        <v>43</v>
      </c>
      <c r="G8" s="531"/>
    </row>
    <row r="9" spans="1:14" s="406" customFormat="1" ht="15" customHeight="1">
      <c r="A9" s="403">
        <v>1</v>
      </c>
      <c r="B9" s="403">
        <v>2</v>
      </c>
      <c r="C9" s="403">
        <v>3</v>
      </c>
      <c r="D9" s="404">
        <v>4</v>
      </c>
      <c r="E9" s="404">
        <v>5</v>
      </c>
      <c r="F9" s="405" t="s">
        <v>443</v>
      </c>
      <c r="G9" s="404">
        <v>7</v>
      </c>
      <c r="M9" s="609"/>
      <c r="N9" s="609"/>
    </row>
    <row r="10" spans="1:10" ht="15" customHeight="1">
      <c r="A10" s="407"/>
      <c r="B10" s="408" t="s">
        <v>321</v>
      </c>
      <c r="C10" s="408"/>
      <c r="D10" s="409">
        <v>43078.98850000001</v>
      </c>
      <c r="E10" s="409">
        <v>43078.98849999999</v>
      </c>
      <c r="F10" s="410">
        <v>0</v>
      </c>
      <c r="G10" s="411"/>
      <c r="H10" s="412"/>
      <c r="I10" s="409">
        <v>43078.98850000001</v>
      </c>
      <c r="J10" s="413">
        <f>D10-I10</f>
        <v>0</v>
      </c>
    </row>
    <row r="11" spans="1:10" ht="15" customHeight="1">
      <c r="A11" s="414">
        <v>1</v>
      </c>
      <c r="B11" s="415" t="s">
        <v>46</v>
      </c>
      <c r="C11" s="416" t="s">
        <v>47</v>
      </c>
      <c r="D11" s="410">
        <v>34413.830500000004</v>
      </c>
      <c r="E11" s="410">
        <v>34494.71339999999</v>
      </c>
      <c r="F11" s="498">
        <v>-80.8828999999896</v>
      </c>
      <c r="G11" s="410"/>
      <c r="H11" s="412"/>
      <c r="I11" s="410">
        <v>34413.830500000004</v>
      </c>
      <c r="J11" s="413">
        <f aca="true" t="shared" si="0" ref="J11:J44">D11-I11</f>
        <v>0</v>
      </c>
    </row>
    <row r="12" spans="1:10" ht="15" customHeight="1">
      <c r="A12" s="417" t="s">
        <v>48</v>
      </c>
      <c r="B12" s="418" t="s">
        <v>49</v>
      </c>
      <c r="C12" s="419" t="s">
        <v>50</v>
      </c>
      <c r="D12" s="410">
        <v>29335.145800000006</v>
      </c>
      <c r="E12" s="410">
        <v>29408.9493</v>
      </c>
      <c r="F12" s="498">
        <v>-73.80349999999453</v>
      </c>
      <c r="G12" s="410"/>
      <c r="H12" s="412"/>
      <c r="I12" s="410">
        <v>29335.145800000002</v>
      </c>
      <c r="J12" s="413">
        <f t="shared" si="0"/>
        <v>0</v>
      </c>
    </row>
    <row r="13" spans="1:10" ht="15" customHeight="1">
      <c r="A13" s="420" t="s">
        <v>51</v>
      </c>
      <c r="B13" s="421" t="s">
        <v>52</v>
      </c>
      <c r="C13" s="422" t="s">
        <v>53</v>
      </c>
      <c r="D13" s="410">
        <v>5401.297199999999</v>
      </c>
      <c r="E13" s="410">
        <v>5451.2039</v>
      </c>
      <c r="F13" s="498">
        <v>-49.906700000001365</v>
      </c>
      <c r="G13" s="410"/>
      <c r="H13" s="412"/>
      <c r="I13" s="410">
        <v>5401.297200000001</v>
      </c>
      <c r="J13" s="413">
        <f t="shared" si="0"/>
        <v>0</v>
      </c>
    </row>
    <row r="14" spans="1:10" ht="15" customHeight="1">
      <c r="A14" s="420" t="s">
        <v>54</v>
      </c>
      <c r="B14" s="421" t="s">
        <v>55</v>
      </c>
      <c r="C14" s="422" t="s">
        <v>56</v>
      </c>
      <c r="D14" s="410">
        <v>2455.4534</v>
      </c>
      <c r="E14" s="410">
        <v>2493.3127</v>
      </c>
      <c r="F14" s="498">
        <v>-37.859300000000076</v>
      </c>
      <c r="G14" s="410"/>
      <c r="H14" s="412"/>
      <c r="I14" s="410">
        <v>2455.4534000000003</v>
      </c>
      <c r="J14" s="413">
        <f t="shared" si="0"/>
        <v>0</v>
      </c>
    </row>
    <row r="15" spans="1:10" ht="15" customHeight="1">
      <c r="A15" s="420" t="s">
        <v>65</v>
      </c>
      <c r="B15" s="421" t="s">
        <v>66</v>
      </c>
      <c r="C15" s="422" t="s">
        <v>67</v>
      </c>
      <c r="D15" s="410">
        <v>2945.843799999999</v>
      </c>
      <c r="E15" s="410">
        <v>2957.8912000000005</v>
      </c>
      <c r="F15" s="498">
        <v>-12.04740000000129</v>
      </c>
      <c r="G15" s="410"/>
      <c r="H15" s="412"/>
      <c r="I15" s="410">
        <v>2945.8438000000006</v>
      </c>
      <c r="J15" s="413">
        <f t="shared" si="0"/>
        <v>0</v>
      </c>
    </row>
    <row r="16" spans="1:10" ht="15" customHeight="1">
      <c r="A16" s="420" t="s">
        <v>68</v>
      </c>
      <c r="B16" s="421" t="s">
        <v>69</v>
      </c>
      <c r="C16" s="422" t="s">
        <v>8</v>
      </c>
      <c r="D16" s="410">
        <v>23933.84860000001</v>
      </c>
      <c r="E16" s="410">
        <v>23957.7454</v>
      </c>
      <c r="F16" s="498">
        <v>-23.896799999991345</v>
      </c>
      <c r="G16" s="410"/>
      <c r="H16" s="412"/>
      <c r="I16" s="410">
        <v>23933.8486</v>
      </c>
      <c r="J16" s="413">
        <f t="shared" si="0"/>
        <v>0</v>
      </c>
    </row>
    <row r="17" spans="1:10" ht="15" customHeight="1">
      <c r="A17" s="417" t="s">
        <v>70</v>
      </c>
      <c r="B17" s="418" t="s">
        <v>71</v>
      </c>
      <c r="C17" s="419" t="s">
        <v>72</v>
      </c>
      <c r="D17" s="410">
        <v>4549.2276</v>
      </c>
      <c r="E17" s="410">
        <v>4555.031199999999</v>
      </c>
      <c r="F17" s="498">
        <v>-5.803599999999278</v>
      </c>
      <c r="G17" s="410"/>
      <c r="H17" s="412"/>
      <c r="I17" s="410">
        <v>4549.227599999999</v>
      </c>
      <c r="J17" s="413">
        <f t="shared" si="0"/>
        <v>0</v>
      </c>
    </row>
    <row r="18" spans="1:10" ht="15" customHeight="1">
      <c r="A18" s="420" t="s">
        <v>73</v>
      </c>
      <c r="B18" s="421" t="s">
        <v>74</v>
      </c>
      <c r="C18" s="422" t="s">
        <v>75</v>
      </c>
      <c r="D18" s="410">
        <v>4005.7367999999997</v>
      </c>
      <c r="E18" s="410">
        <v>4011.5403999999994</v>
      </c>
      <c r="F18" s="498">
        <v>-5.803599999999733</v>
      </c>
      <c r="G18" s="410"/>
      <c r="H18" s="412"/>
      <c r="I18" s="410">
        <v>4005.736799999999</v>
      </c>
      <c r="J18" s="413">
        <f t="shared" si="0"/>
        <v>0</v>
      </c>
    </row>
    <row r="19" spans="1:10" ht="15" customHeight="1">
      <c r="A19" s="420" t="s">
        <v>76</v>
      </c>
      <c r="B19" s="421" t="s">
        <v>77</v>
      </c>
      <c r="C19" s="422" t="s">
        <v>78</v>
      </c>
      <c r="D19" s="410">
        <v>543.4908</v>
      </c>
      <c r="E19" s="410">
        <v>543.4908</v>
      </c>
      <c r="F19" s="410">
        <v>0</v>
      </c>
      <c r="G19" s="410"/>
      <c r="H19" s="412"/>
      <c r="I19" s="410">
        <v>543.4908</v>
      </c>
      <c r="J19" s="413">
        <f t="shared" si="0"/>
        <v>0</v>
      </c>
    </row>
    <row r="20" spans="1:10" ht="15" customHeight="1">
      <c r="A20" s="420" t="s">
        <v>79</v>
      </c>
      <c r="B20" s="421" t="s">
        <v>80</v>
      </c>
      <c r="C20" s="422" t="s">
        <v>81</v>
      </c>
      <c r="D20" s="410">
        <v>0</v>
      </c>
      <c r="E20" s="410">
        <v>0</v>
      </c>
      <c r="F20" s="410">
        <v>0</v>
      </c>
      <c r="G20" s="410"/>
      <c r="H20" s="412"/>
      <c r="I20" s="410">
        <v>0</v>
      </c>
      <c r="J20" s="413">
        <f t="shared" si="0"/>
        <v>0</v>
      </c>
    </row>
    <row r="21" spans="1:10" ht="15" customHeight="1">
      <c r="A21" s="417" t="s">
        <v>82</v>
      </c>
      <c r="B21" s="418" t="s">
        <v>83</v>
      </c>
      <c r="C21" s="419" t="s">
        <v>23</v>
      </c>
      <c r="D21" s="410">
        <v>449.52410000000003</v>
      </c>
      <c r="E21" s="410">
        <v>450.7999</v>
      </c>
      <c r="F21" s="498">
        <v>-1.275799999999947</v>
      </c>
      <c r="G21" s="410"/>
      <c r="H21" s="412"/>
      <c r="I21" s="410">
        <v>449.5241</v>
      </c>
      <c r="J21" s="413">
        <f t="shared" si="0"/>
        <v>0</v>
      </c>
    </row>
    <row r="22" spans="1:10" ht="15" customHeight="1">
      <c r="A22" s="417" t="s">
        <v>84</v>
      </c>
      <c r="B22" s="418" t="s">
        <v>85</v>
      </c>
      <c r="C22" s="419" t="s">
        <v>86</v>
      </c>
      <c r="D22" s="410">
        <v>0</v>
      </c>
      <c r="E22" s="410">
        <v>0</v>
      </c>
      <c r="F22" s="410">
        <v>0</v>
      </c>
      <c r="G22" s="410"/>
      <c r="H22" s="412"/>
      <c r="I22" s="410">
        <v>0</v>
      </c>
      <c r="J22" s="413">
        <f t="shared" si="0"/>
        <v>0</v>
      </c>
    </row>
    <row r="23" spans="1:10" ht="15" customHeight="1">
      <c r="A23" s="417" t="s">
        <v>87</v>
      </c>
      <c r="B23" s="418" t="s">
        <v>88</v>
      </c>
      <c r="C23" s="419" t="s">
        <v>5</v>
      </c>
      <c r="D23" s="410">
        <v>79.933</v>
      </c>
      <c r="E23" s="410">
        <v>79.93299999999999</v>
      </c>
      <c r="F23" s="410">
        <v>0</v>
      </c>
      <c r="G23" s="410"/>
      <c r="H23" s="412"/>
      <c r="I23" s="410">
        <v>79.93299999999999</v>
      </c>
      <c r="J23" s="413">
        <f t="shared" si="0"/>
        <v>0</v>
      </c>
    </row>
    <row r="24" spans="1:10" ht="15" customHeight="1">
      <c r="A24" s="414">
        <v>2</v>
      </c>
      <c r="B24" s="415" t="s">
        <v>89</v>
      </c>
      <c r="C24" s="416" t="s">
        <v>90</v>
      </c>
      <c r="D24" s="410">
        <v>8665.158</v>
      </c>
      <c r="E24" s="410">
        <v>8584.275099999999</v>
      </c>
      <c r="F24" s="410">
        <v>80.88290000000052</v>
      </c>
      <c r="G24" s="410"/>
      <c r="H24" s="412"/>
      <c r="I24" s="410">
        <v>8665.158</v>
      </c>
      <c r="J24" s="413">
        <f t="shared" si="0"/>
        <v>0</v>
      </c>
    </row>
    <row r="25" spans="1:10" ht="15" customHeight="1">
      <c r="A25" s="414" t="s">
        <v>91</v>
      </c>
      <c r="B25" s="415" t="s">
        <v>32</v>
      </c>
      <c r="C25" s="416" t="s">
        <v>92</v>
      </c>
      <c r="D25" s="410">
        <v>1403.8241999999998</v>
      </c>
      <c r="E25" s="410">
        <v>1381.9686</v>
      </c>
      <c r="F25" s="410">
        <v>21.855599999999868</v>
      </c>
      <c r="G25" s="410"/>
      <c r="H25" s="412"/>
      <c r="I25" s="410">
        <v>1403.8241999999998</v>
      </c>
      <c r="J25" s="413">
        <f t="shared" si="0"/>
        <v>0</v>
      </c>
    </row>
    <row r="26" spans="1:10" ht="15" customHeight="1">
      <c r="A26" s="420" t="s">
        <v>93</v>
      </c>
      <c r="B26" s="421" t="s">
        <v>94</v>
      </c>
      <c r="C26" s="422" t="s">
        <v>24</v>
      </c>
      <c r="D26" s="410">
        <v>1266.3141999999998</v>
      </c>
      <c r="E26" s="410">
        <v>1245.1015</v>
      </c>
      <c r="F26" s="410">
        <v>21.212699999999813</v>
      </c>
      <c r="G26" s="410"/>
      <c r="H26" s="412"/>
      <c r="I26" s="410">
        <v>1266.3141999999998</v>
      </c>
      <c r="J26" s="413">
        <f t="shared" si="0"/>
        <v>0</v>
      </c>
    </row>
    <row r="27" spans="1:10" ht="15" customHeight="1">
      <c r="A27" s="420" t="s">
        <v>95</v>
      </c>
      <c r="B27" s="421" t="s">
        <v>96</v>
      </c>
      <c r="C27" s="422" t="s">
        <v>97</v>
      </c>
      <c r="D27" s="410">
        <v>137.51</v>
      </c>
      <c r="E27" s="410">
        <v>136.86710000000002</v>
      </c>
      <c r="F27" s="410">
        <v>0.6428999999999689</v>
      </c>
      <c r="G27" s="410"/>
      <c r="H27" s="412"/>
      <c r="I27" s="410">
        <v>137.51000000000002</v>
      </c>
      <c r="J27" s="413">
        <f t="shared" si="0"/>
        <v>0</v>
      </c>
    </row>
    <row r="28" spans="1:10" ht="15" customHeight="1">
      <c r="A28" s="414" t="s">
        <v>98</v>
      </c>
      <c r="B28" s="415" t="s">
        <v>99</v>
      </c>
      <c r="C28" s="416" t="s">
        <v>100</v>
      </c>
      <c r="D28" s="410">
        <v>5488.0177</v>
      </c>
      <c r="E28" s="410">
        <v>5430.1939999999995</v>
      </c>
      <c r="F28" s="410">
        <v>57.82370000000083</v>
      </c>
      <c r="G28" s="410"/>
      <c r="H28" s="412"/>
      <c r="I28" s="410">
        <v>5488.017699999999</v>
      </c>
      <c r="J28" s="413">
        <f t="shared" si="0"/>
        <v>0</v>
      </c>
    </row>
    <row r="29" spans="1:10" ht="15" customHeight="1">
      <c r="A29" s="420" t="s">
        <v>101</v>
      </c>
      <c r="B29" s="421" t="s">
        <v>102</v>
      </c>
      <c r="C29" s="422" t="s">
        <v>30</v>
      </c>
      <c r="D29" s="410">
        <v>15.218600000000002</v>
      </c>
      <c r="E29" s="410">
        <v>15.218600000000002</v>
      </c>
      <c r="F29" s="410">
        <v>0</v>
      </c>
      <c r="G29" s="410"/>
      <c r="H29" s="412"/>
      <c r="I29" s="410">
        <v>15.218600000000002</v>
      </c>
      <c r="J29" s="413">
        <f t="shared" si="0"/>
        <v>0</v>
      </c>
    </row>
    <row r="30" spans="1:10" ht="15" customHeight="1">
      <c r="A30" s="420" t="s">
        <v>103</v>
      </c>
      <c r="B30" s="421" t="s">
        <v>104</v>
      </c>
      <c r="C30" s="422" t="s">
        <v>105</v>
      </c>
      <c r="D30" s="410">
        <v>685.2772</v>
      </c>
      <c r="E30" s="410">
        <v>685.5154</v>
      </c>
      <c r="F30" s="498">
        <v>-0.23820000000000618</v>
      </c>
      <c r="G30" s="410"/>
      <c r="H30" s="412"/>
      <c r="I30" s="410">
        <v>685.2772</v>
      </c>
      <c r="J30" s="413">
        <f t="shared" si="0"/>
        <v>0</v>
      </c>
    </row>
    <row r="31" spans="1:10" ht="15" customHeight="1">
      <c r="A31" s="420" t="s">
        <v>106</v>
      </c>
      <c r="B31" s="421" t="s">
        <v>107</v>
      </c>
      <c r="C31" s="422" t="s">
        <v>108</v>
      </c>
      <c r="D31" s="410">
        <v>149.9615</v>
      </c>
      <c r="E31" s="410">
        <v>149.9615</v>
      </c>
      <c r="F31" s="410">
        <v>0</v>
      </c>
      <c r="G31" s="410"/>
      <c r="H31" s="412"/>
      <c r="I31" s="410">
        <v>149.9615</v>
      </c>
      <c r="J31" s="413">
        <f t="shared" si="0"/>
        <v>0</v>
      </c>
    </row>
    <row r="32" spans="1:10" ht="15" customHeight="1">
      <c r="A32" s="420" t="s">
        <v>109</v>
      </c>
      <c r="B32" s="421" t="s">
        <v>110</v>
      </c>
      <c r="C32" s="422" t="s">
        <v>111</v>
      </c>
      <c r="D32" s="410">
        <v>192.77020000000005</v>
      </c>
      <c r="E32" s="410">
        <v>192.60399999999998</v>
      </c>
      <c r="F32" s="410">
        <v>0.1662000000000603</v>
      </c>
      <c r="G32" s="410"/>
      <c r="H32" s="412"/>
      <c r="I32" s="410">
        <v>192.7702</v>
      </c>
      <c r="J32" s="413">
        <f t="shared" si="0"/>
        <v>0</v>
      </c>
    </row>
    <row r="33" spans="1:10" ht="15" customHeight="1">
      <c r="A33" s="420" t="s">
        <v>135</v>
      </c>
      <c r="B33" s="421" t="s">
        <v>136</v>
      </c>
      <c r="C33" s="422" t="s">
        <v>137</v>
      </c>
      <c r="D33" s="410">
        <v>2212.2972999999997</v>
      </c>
      <c r="E33" s="410">
        <v>2158.0609</v>
      </c>
      <c r="F33" s="410">
        <v>54.236399999999776</v>
      </c>
      <c r="G33" s="410"/>
      <c r="H33" s="412"/>
      <c r="I33" s="410">
        <v>2212.2972999999997</v>
      </c>
      <c r="J33" s="413">
        <f t="shared" si="0"/>
        <v>0</v>
      </c>
    </row>
    <row r="34" spans="1:10" ht="15" customHeight="1">
      <c r="A34" s="420" t="s">
        <v>143</v>
      </c>
      <c r="B34" s="421" t="s">
        <v>144</v>
      </c>
      <c r="C34" s="422" t="s">
        <v>145</v>
      </c>
      <c r="D34" s="410">
        <v>2232.4929</v>
      </c>
      <c r="E34" s="410">
        <v>2228.8336</v>
      </c>
      <c r="F34" s="410">
        <v>3.6593000000002576</v>
      </c>
      <c r="G34" s="410"/>
      <c r="H34" s="412"/>
      <c r="I34" s="410">
        <v>2232.4928999999997</v>
      </c>
      <c r="J34" s="413">
        <f t="shared" si="0"/>
        <v>0</v>
      </c>
    </row>
    <row r="35" spans="1:10" ht="15" customHeight="1">
      <c r="A35" s="420" t="s">
        <v>173</v>
      </c>
      <c r="B35" s="421" t="s">
        <v>174</v>
      </c>
      <c r="C35" s="422" t="s">
        <v>29</v>
      </c>
      <c r="D35" s="410">
        <v>161.8719</v>
      </c>
      <c r="E35" s="410">
        <v>160.98710000000003</v>
      </c>
      <c r="F35" s="410">
        <v>0.8847999999999843</v>
      </c>
      <c r="G35" s="410"/>
      <c r="H35" s="412"/>
      <c r="I35" s="410">
        <v>161.87190000000004</v>
      </c>
      <c r="J35" s="413">
        <f t="shared" si="0"/>
        <v>0</v>
      </c>
    </row>
    <row r="36" spans="1:10" ht="15" customHeight="1">
      <c r="A36" s="420" t="s">
        <v>175</v>
      </c>
      <c r="B36" s="421" t="s">
        <v>176</v>
      </c>
      <c r="C36" s="422" t="s">
        <v>28</v>
      </c>
      <c r="D36" s="410">
        <v>16.128899999999998</v>
      </c>
      <c r="E36" s="410">
        <v>16.128899999999998</v>
      </c>
      <c r="F36" s="410">
        <v>0</v>
      </c>
      <c r="G36" s="410"/>
      <c r="H36" s="412"/>
      <c r="I36" s="410">
        <v>16.128899999999998</v>
      </c>
      <c r="J36" s="413">
        <f t="shared" si="0"/>
        <v>0</v>
      </c>
    </row>
    <row r="37" spans="1:10" ht="15" customHeight="1">
      <c r="A37" s="420" t="s">
        <v>177</v>
      </c>
      <c r="B37" s="421" t="s">
        <v>178</v>
      </c>
      <c r="C37" s="422" t="s">
        <v>22</v>
      </c>
      <c r="D37" s="410">
        <v>193.5797</v>
      </c>
      <c r="E37" s="410">
        <v>193.57969999999997</v>
      </c>
      <c r="F37" s="410">
        <v>0</v>
      </c>
      <c r="G37" s="410"/>
      <c r="H37" s="412"/>
      <c r="I37" s="410">
        <v>193.57969999999997</v>
      </c>
      <c r="J37" s="413">
        <f t="shared" si="0"/>
        <v>0</v>
      </c>
    </row>
    <row r="38" spans="1:10" ht="15" customHeight="1">
      <c r="A38" s="420" t="s">
        <v>179</v>
      </c>
      <c r="B38" s="421" t="s">
        <v>180</v>
      </c>
      <c r="C38" s="422" t="s">
        <v>27</v>
      </c>
      <c r="D38" s="410">
        <v>1401.7356</v>
      </c>
      <c r="E38" s="410">
        <v>1401.4168</v>
      </c>
      <c r="F38" s="410">
        <v>0.3188000000000102</v>
      </c>
      <c r="G38" s="410"/>
      <c r="H38" s="412"/>
      <c r="I38" s="410">
        <v>1401.7356</v>
      </c>
      <c r="J38" s="413">
        <f t="shared" si="0"/>
        <v>0</v>
      </c>
    </row>
    <row r="39" spans="1:10" ht="15" customHeight="1">
      <c r="A39" s="420" t="s">
        <v>181</v>
      </c>
      <c r="B39" s="421" t="s">
        <v>182</v>
      </c>
      <c r="C39" s="422" t="s">
        <v>183</v>
      </c>
      <c r="D39" s="410">
        <v>0</v>
      </c>
      <c r="E39" s="410">
        <v>0</v>
      </c>
      <c r="F39" s="410">
        <v>0</v>
      </c>
      <c r="G39" s="410"/>
      <c r="H39" s="412"/>
      <c r="I39" s="410">
        <v>0</v>
      </c>
      <c r="J39" s="413">
        <f t="shared" si="0"/>
        <v>0</v>
      </c>
    </row>
    <row r="40" spans="1:10" ht="15" customHeight="1">
      <c r="A40" s="420" t="s">
        <v>184</v>
      </c>
      <c r="B40" s="423" t="s">
        <v>185</v>
      </c>
      <c r="C40" s="422" t="s">
        <v>186</v>
      </c>
      <c r="D40" s="410">
        <v>0</v>
      </c>
      <c r="E40" s="410">
        <v>0</v>
      </c>
      <c r="F40" s="410">
        <v>0</v>
      </c>
      <c r="G40" s="410"/>
      <c r="H40" s="412"/>
      <c r="I40" s="410">
        <v>0</v>
      </c>
      <c r="J40" s="413">
        <f t="shared" si="0"/>
        <v>0</v>
      </c>
    </row>
    <row r="41" spans="1:10" ht="15" customHeight="1">
      <c r="A41" s="414">
        <v>3</v>
      </c>
      <c r="B41" s="415" t="s">
        <v>187</v>
      </c>
      <c r="C41" s="416" t="s">
        <v>188</v>
      </c>
      <c r="D41" s="410">
        <v>0</v>
      </c>
      <c r="E41" s="410">
        <v>0</v>
      </c>
      <c r="F41" s="410">
        <v>0</v>
      </c>
      <c r="G41" s="410"/>
      <c r="H41" s="412"/>
      <c r="I41" s="410">
        <v>0</v>
      </c>
      <c r="J41" s="413">
        <f t="shared" si="0"/>
        <v>0</v>
      </c>
    </row>
    <row r="42" spans="1:10" ht="15" customHeight="1">
      <c r="A42" s="420" t="s">
        <v>189</v>
      </c>
      <c r="B42" s="423" t="s">
        <v>190</v>
      </c>
      <c r="C42" s="422" t="s">
        <v>191</v>
      </c>
      <c r="D42" s="410">
        <v>0</v>
      </c>
      <c r="E42" s="410">
        <v>0</v>
      </c>
      <c r="F42" s="410">
        <v>0</v>
      </c>
      <c r="G42" s="410"/>
      <c r="H42" s="412"/>
      <c r="I42" s="410">
        <v>0</v>
      </c>
      <c r="J42" s="413">
        <f t="shared" si="0"/>
        <v>0</v>
      </c>
    </row>
    <row r="43" spans="1:10" ht="15" customHeight="1">
      <c r="A43" s="420" t="s">
        <v>192</v>
      </c>
      <c r="B43" s="423" t="s">
        <v>193</v>
      </c>
      <c r="C43" s="422" t="s">
        <v>194</v>
      </c>
      <c r="D43" s="410">
        <v>0</v>
      </c>
      <c r="E43" s="410">
        <v>0</v>
      </c>
      <c r="F43" s="410">
        <v>0</v>
      </c>
      <c r="G43" s="410"/>
      <c r="H43" s="412"/>
      <c r="I43" s="410">
        <v>0</v>
      </c>
      <c r="J43" s="413">
        <f t="shared" si="0"/>
        <v>0</v>
      </c>
    </row>
    <row r="44" spans="1:10" ht="15" customHeight="1">
      <c r="A44" s="424" t="s">
        <v>195</v>
      </c>
      <c r="B44" s="425" t="s">
        <v>196</v>
      </c>
      <c r="C44" s="426" t="s">
        <v>197</v>
      </c>
      <c r="D44" s="427">
        <v>0</v>
      </c>
      <c r="E44" s="427">
        <v>0</v>
      </c>
      <c r="F44" s="427">
        <v>0</v>
      </c>
      <c r="G44" s="427"/>
      <c r="H44" s="412"/>
      <c r="I44" s="427">
        <v>0</v>
      </c>
      <c r="J44" s="413">
        <f t="shared" si="0"/>
        <v>0</v>
      </c>
    </row>
    <row r="45" spans="1:11" s="431" customFormat="1" ht="16.5" customHeight="1">
      <c r="A45" s="614" t="s">
        <v>458</v>
      </c>
      <c r="B45" s="614"/>
      <c r="C45" s="614"/>
      <c r="D45" s="428"/>
      <c r="E45" s="429" t="s">
        <v>459</v>
      </c>
      <c r="F45" s="429"/>
      <c r="G45" s="429"/>
      <c r="H45" s="430"/>
      <c r="I45" s="430"/>
      <c r="J45" s="430"/>
      <c r="K45" s="430"/>
    </row>
    <row r="46" spans="1:12" s="431" customFormat="1" ht="12.75" customHeight="1">
      <c r="A46" s="535" t="s">
        <v>462</v>
      </c>
      <c r="B46" s="535"/>
      <c r="C46" s="535"/>
      <c r="D46" s="535" t="s">
        <v>442</v>
      </c>
      <c r="E46" s="535"/>
      <c r="F46" s="535"/>
      <c r="G46" s="535"/>
      <c r="H46" s="252"/>
      <c r="I46" s="432"/>
      <c r="J46" s="432"/>
      <c r="K46" s="432"/>
      <c r="L46" s="432"/>
    </row>
    <row r="47" spans="1:11" s="431" customFormat="1" ht="12.75" customHeight="1">
      <c r="A47" s="535" t="s">
        <v>475</v>
      </c>
      <c r="B47" s="535"/>
      <c r="C47" s="535"/>
      <c r="D47" s="433"/>
      <c r="E47" s="536"/>
      <c r="F47" s="536"/>
      <c r="G47" s="536"/>
      <c r="H47" s="434"/>
      <c r="I47" s="434"/>
      <c r="J47" s="434"/>
      <c r="K47" s="434"/>
    </row>
    <row r="48" spans="1:7" ht="89.25">
      <c r="A48" s="435"/>
      <c r="B48" s="517" t="s">
        <v>466</v>
      </c>
      <c r="C48" s="436"/>
      <c r="D48" s="436"/>
      <c r="E48" s="436"/>
      <c r="F48" s="436"/>
      <c r="G48" s="436"/>
    </row>
    <row r="49" spans="1:12" ht="12.75">
      <c r="A49" s="437"/>
      <c r="B49" s="436"/>
      <c r="C49" s="436"/>
      <c r="D49" s="436"/>
      <c r="E49" s="436"/>
      <c r="F49" s="436"/>
      <c r="G49" s="436"/>
      <c r="H49" s="613"/>
      <c r="I49" s="613"/>
      <c r="J49" s="613"/>
      <c r="K49" s="613"/>
      <c r="L49" s="613"/>
    </row>
    <row r="50" spans="8:12" ht="12.75">
      <c r="H50" s="610"/>
      <c r="I50" s="610"/>
      <c r="J50" s="610"/>
      <c r="K50" s="610"/>
      <c r="L50" s="610"/>
    </row>
    <row r="51" spans="8:12" ht="12.75">
      <c r="H51" s="610"/>
      <c r="I51" s="610"/>
      <c r="J51" s="610"/>
      <c r="K51" s="610"/>
      <c r="L51" s="610"/>
    </row>
    <row r="57" s="439" customFormat="1" ht="12.75">
      <c r="A57" s="438"/>
    </row>
  </sheetData>
  <sheetProtection/>
  <mergeCells count="21">
    <mergeCell ref="B1:E1"/>
    <mergeCell ref="B2:E2"/>
    <mergeCell ref="F6:G6"/>
    <mergeCell ref="A7:A8"/>
    <mergeCell ref="B7:B8"/>
    <mergeCell ref="A3:A5"/>
    <mergeCell ref="D7:D8"/>
    <mergeCell ref="E7:F7"/>
    <mergeCell ref="H51:L51"/>
    <mergeCell ref="B3:E3"/>
    <mergeCell ref="B4:E4"/>
    <mergeCell ref="H49:L49"/>
    <mergeCell ref="A45:C45"/>
    <mergeCell ref="A46:C46"/>
    <mergeCell ref="M9:N9"/>
    <mergeCell ref="D46:G46"/>
    <mergeCell ref="E47:G47"/>
    <mergeCell ref="A47:C47"/>
    <mergeCell ref="H50:L50"/>
    <mergeCell ref="G7:G8"/>
    <mergeCell ref="C7:C8"/>
  </mergeCells>
  <printOptions horizontalCentered="1"/>
  <pageMargins left="0.5" right="0.0393700787401575" top="0.23" bottom="0.39" header="0.37" footer="0.17"/>
  <pageSetup firstPageNumber="1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59"/>
  <sheetViews>
    <sheetView zoomScale="85" zoomScaleNormal="85" zoomScalePageLayoutView="0" workbookViewId="0" topLeftCell="A25">
      <selection activeCell="A48" sqref="A48:C48"/>
    </sheetView>
  </sheetViews>
  <sheetFormatPr defaultColWidth="9.140625" defaultRowHeight="12.75"/>
  <cols>
    <col min="1" max="1" width="5.7109375" style="392" bestFit="1" customWidth="1"/>
    <col min="2" max="2" width="39.7109375" style="393" customWidth="1"/>
    <col min="3" max="3" width="5.7109375" style="393" customWidth="1"/>
    <col min="4" max="4" width="14.7109375" style="393" customWidth="1"/>
    <col min="5" max="5" width="17.00390625" style="393" customWidth="1"/>
    <col min="6" max="6" width="17.28125" style="393" customWidth="1"/>
    <col min="7" max="7" width="14.00390625" style="393" customWidth="1"/>
    <col min="8" max="8" width="18.140625" style="393" customWidth="1"/>
    <col min="9" max="9" width="14.421875" style="393" customWidth="1"/>
    <col min="10" max="10" width="14.7109375" style="393" customWidth="1"/>
    <col min="11" max="11" width="12.7109375" style="393" customWidth="1"/>
    <col min="12" max="12" width="18.7109375" style="393" customWidth="1"/>
    <col min="13" max="13" width="13.140625" style="393" customWidth="1"/>
    <col min="14" max="14" width="13.28125" style="393" customWidth="1"/>
    <col min="15" max="15" width="13.140625" style="393" customWidth="1"/>
    <col min="16" max="16" width="12.7109375" style="393" customWidth="1"/>
    <col min="17" max="16384" width="9.140625" style="393" customWidth="1"/>
  </cols>
  <sheetData>
    <row r="1" spans="1:14" ht="15.75">
      <c r="A1" s="440"/>
      <c r="B1" s="441"/>
      <c r="C1" s="442"/>
      <c r="D1" s="524" t="s">
        <v>33</v>
      </c>
      <c r="E1" s="524"/>
      <c r="F1" s="524"/>
      <c r="G1" s="524"/>
      <c r="H1" s="524"/>
      <c r="I1" s="524"/>
      <c r="J1" s="524"/>
      <c r="K1" s="443"/>
      <c r="L1" s="443"/>
      <c r="M1" s="443"/>
      <c r="N1" s="443"/>
    </row>
    <row r="2" spans="1:14" ht="12" customHeight="1">
      <c r="A2" s="440"/>
      <c r="B2" s="441"/>
      <c r="C2" s="442"/>
      <c r="D2" s="525" t="s">
        <v>227</v>
      </c>
      <c r="E2" s="525"/>
      <c r="F2" s="525"/>
      <c r="G2" s="525"/>
      <c r="H2" s="525"/>
      <c r="I2" s="525"/>
      <c r="J2" s="525"/>
      <c r="K2" s="212" t="s">
        <v>322</v>
      </c>
      <c r="L2" s="444"/>
      <c r="N2" s="445"/>
    </row>
    <row r="3" spans="1:14" ht="18.75" customHeight="1">
      <c r="A3" s="440"/>
      <c r="B3" s="446" t="s">
        <v>323</v>
      </c>
      <c r="C3" s="442"/>
      <c r="D3" s="524" t="s">
        <v>324</v>
      </c>
      <c r="E3" s="524"/>
      <c r="F3" s="524"/>
      <c r="G3" s="524"/>
      <c r="H3" s="524"/>
      <c r="I3" s="524"/>
      <c r="J3" s="524"/>
      <c r="K3" s="213" t="s">
        <v>439</v>
      </c>
      <c r="L3" s="447"/>
      <c r="N3" s="448"/>
    </row>
    <row r="4" spans="1:14" ht="15" customHeight="1">
      <c r="A4" s="440"/>
      <c r="B4" s="449"/>
      <c r="C4" s="442"/>
      <c r="D4" s="534" t="s">
        <v>460</v>
      </c>
      <c r="E4" s="534"/>
      <c r="F4" s="534"/>
      <c r="G4" s="534"/>
      <c r="H4" s="534"/>
      <c r="I4" s="534"/>
      <c r="J4" s="534"/>
      <c r="K4" s="213" t="s">
        <v>325</v>
      </c>
      <c r="L4" s="447"/>
      <c r="N4" s="448"/>
    </row>
    <row r="5" spans="2:14" ht="12" customHeight="1">
      <c r="B5" s="431"/>
      <c r="C5" s="450"/>
      <c r="D5" s="623" t="s">
        <v>1</v>
      </c>
      <c r="E5" s="623"/>
      <c r="F5" s="623"/>
      <c r="G5" s="623"/>
      <c r="H5" s="623"/>
      <c r="I5" s="623"/>
      <c r="J5" s="623"/>
      <c r="K5" s="623"/>
      <c r="L5" s="451"/>
      <c r="M5" s="451"/>
      <c r="N5" s="451"/>
    </row>
    <row r="6" spans="3:12" ht="18.75">
      <c r="C6" s="339"/>
      <c r="D6" s="400"/>
      <c r="E6" s="400"/>
      <c r="F6" s="400"/>
      <c r="G6" s="400"/>
      <c r="H6" s="400"/>
      <c r="I6" s="400"/>
      <c r="K6" s="624" t="s">
        <v>230</v>
      </c>
      <c r="L6" s="624"/>
    </row>
    <row r="7" spans="1:12" s="452" customFormat="1" ht="36.75" customHeight="1">
      <c r="A7" s="531" t="s">
        <v>39</v>
      </c>
      <c r="B7" s="531" t="s">
        <v>198</v>
      </c>
      <c r="C7" s="620" t="s">
        <v>41</v>
      </c>
      <c r="D7" s="531" t="s">
        <v>326</v>
      </c>
      <c r="E7" s="531"/>
      <c r="F7" s="531"/>
      <c r="G7" s="531" t="s">
        <v>327</v>
      </c>
      <c r="H7" s="531"/>
      <c r="I7" s="531"/>
      <c r="J7" s="531"/>
      <c r="K7" s="531"/>
      <c r="L7" s="531"/>
    </row>
    <row r="8" spans="1:12" s="452" customFormat="1" ht="14.25" customHeight="1">
      <c r="A8" s="531"/>
      <c r="B8" s="531"/>
      <c r="C8" s="621"/>
      <c r="D8" s="527" t="s">
        <v>328</v>
      </c>
      <c r="E8" s="527" t="s">
        <v>329</v>
      </c>
      <c r="F8" s="527" t="s">
        <v>330</v>
      </c>
      <c r="G8" s="453" t="s">
        <v>331</v>
      </c>
      <c r="H8" s="453"/>
      <c r="I8" s="453"/>
      <c r="J8" s="622" t="s">
        <v>332</v>
      </c>
      <c r="K8" s="622"/>
      <c r="L8" s="622"/>
    </row>
    <row r="9" spans="1:12" s="452" customFormat="1" ht="66" customHeight="1">
      <c r="A9" s="531"/>
      <c r="B9" s="531"/>
      <c r="C9" s="621"/>
      <c r="D9" s="527"/>
      <c r="E9" s="527"/>
      <c r="F9" s="527"/>
      <c r="G9" s="222" t="s">
        <v>333</v>
      </c>
      <c r="H9" s="222" t="s">
        <v>334</v>
      </c>
      <c r="I9" s="222" t="s">
        <v>335</v>
      </c>
      <c r="J9" s="222" t="s">
        <v>333</v>
      </c>
      <c r="K9" s="222" t="s">
        <v>334</v>
      </c>
      <c r="L9" s="222" t="s">
        <v>335</v>
      </c>
    </row>
    <row r="10" spans="1:12" s="406" customFormat="1" ht="15" customHeight="1">
      <c r="A10" s="454">
        <v>1</v>
      </c>
      <c r="B10" s="454">
        <v>2</v>
      </c>
      <c r="C10" s="455">
        <v>3</v>
      </c>
      <c r="D10" s="456">
        <v>4</v>
      </c>
      <c r="E10" s="456">
        <v>5</v>
      </c>
      <c r="F10" s="456" t="s">
        <v>336</v>
      </c>
      <c r="G10" s="456">
        <v>7</v>
      </c>
      <c r="H10" s="456">
        <v>8</v>
      </c>
      <c r="I10" s="456" t="s">
        <v>337</v>
      </c>
      <c r="J10" s="456">
        <v>10</v>
      </c>
      <c r="K10" s="456">
        <v>11</v>
      </c>
      <c r="L10" s="456" t="s">
        <v>338</v>
      </c>
    </row>
    <row r="11" spans="1:15" s="462" customFormat="1" ht="15" customHeight="1">
      <c r="A11" s="457"/>
      <c r="B11" s="458" t="s">
        <v>321</v>
      </c>
      <c r="C11" s="458"/>
      <c r="D11" s="459">
        <v>43078.99</v>
      </c>
      <c r="E11" s="459">
        <v>43075.35999999999</v>
      </c>
      <c r="F11" s="460">
        <v>3.6300000000046566</v>
      </c>
      <c r="G11" s="459">
        <v>93.45099999999522</v>
      </c>
      <c r="H11" s="459">
        <v>5911.159999999999</v>
      </c>
      <c r="I11" s="494">
        <v>-5817.7090000000035</v>
      </c>
      <c r="J11" s="459">
        <v>93.45100000000036</v>
      </c>
      <c r="K11" s="459">
        <v>5911.160000000001</v>
      </c>
      <c r="L11" s="494">
        <v>-5817.709000000001</v>
      </c>
      <c r="M11" s="461"/>
      <c r="N11" s="461"/>
      <c r="O11" s="461"/>
    </row>
    <row r="12" spans="1:14" s="462" customFormat="1" ht="15" customHeight="1">
      <c r="A12" s="463">
        <v>1</v>
      </c>
      <c r="B12" s="464" t="s">
        <v>46</v>
      </c>
      <c r="C12" s="465" t="s">
        <v>47</v>
      </c>
      <c r="D12" s="466">
        <v>34413.83</v>
      </c>
      <c r="E12" s="466">
        <v>25573.559999999998</v>
      </c>
      <c r="F12" s="467">
        <v>8840.270000000004</v>
      </c>
      <c r="G12" s="466">
        <v>92.92329999999504</v>
      </c>
      <c r="H12" s="466">
        <v>5847.049999999999</v>
      </c>
      <c r="I12" s="495">
        <v>-5754.126700000004</v>
      </c>
      <c r="J12" s="466">
        <v>12.040400000000773</v>
      </c>
      <c r="K12" s="466">
        <v>0</v>
      </c>
      <c r="L12" s="495">
        <v>12.040400000000773</v>
      </c>
      <c r="M12" s="461"/>
      <c r="N12" s="461"/>
    </row>
    <row r="13" spans="1:14" s="474" customFormat="1" ht="15" customHeight="1">
      <c r="A13" s="468" t="s">
        <v>48</v>
      </c>
      <c r="B13" s="469" t="s">
        <v>49</v>
      </c>
      <c r="C13" s="470" t="s">
        <v>50</v>
      </c>
      <c r="D13" s="471">
        <v>29335.15</v>
      </c>
      <c r="E13" s="471">
        <v>21871.699999999997</v>
      </c>
      <c r="F13" s="472">
        <v>7463.450000000004</v>
      </c>
      <c r="G13" s="471">
        <v>81.76049999999486</v>
      </c>
      <c r="H13" s="471">
        <v>4562.4</v>
      </c>
      <c r="I13" s="496">
        <v>-4480.639500000005</v>
      </c>
      <c r="J13" s="471">
        <v>7.957000000000789</v>
      </c>
      <c r="K13" s="471">
        <v>0</v>
      </c>
      <c r="L13" s="496">
        <v>7.957000000000789</v>
      </c>
      <c r="M13" s="473"/>
      <c r="N13" s="473"/>
    </row>
    <row r="14" spans="1:14" s="481" customFormat="1" ht="15" customHeight="1">
      <c r="A14" s="475" t="s">
        <v>51</v>
      </c>
      <c r="B14" s="476" t="s">
        <v>52</v>
      </c>
      <c r="C14" s="477" t="s">
        <v>53</v>
      </c>
      <c r="D14" s="478">
        <v>5401.3</v>
      </c>
      <c r="E14" s="478">
        <v>3822.7799999999997</v>
      </c>
      <c r="F14" s="479">
        <v>1578.5200000000004</v>
      </c>
      <c r="G14" s="478">
        <v>50.888199999999415</v>
      </c>
      <c r="H14" s="478">
        <v>994.97</v>
      </c>
      <c r="I14" s="497">
        <v>-944.0818000000006</v>
      </c>
      <c r="J14" s="478">
        <v>0.9815000000003238</v>
      </c>
      <c r="K14" s="478">
        <v>0</v>
      </c>
      <c r="L14" s="497">
        <v>0.9815000000003238</v>
      </c>
      <c r="M14" s="480"/>
      <c r="N14" s="480"/>
    </row>
    <row r="15" spans="1:14" s="481" customFormat="1" ht="15" customHeight="1">
      <c r="A15" s="475" t="s">
        <v>54</v>
      </c>
      <c r="B15" s="476" t="s">
        <v>55</v>
      </c>
      <c r="C15" s="477" t="s">
        <v>56</v>
      </c>
      <c r="D15" s="478">
        <v>2455.45</v>
      </c>
      <c r="E15" s="478">
        <v>1388.95</v>
      </c>
      <c r="F15" s="479">
        <v>1066.4999999999998</v>
      </c>
      <c r="G15" s="478">
        <v>38.022599999999784</v>
      </c>
      <c r="H15" s="478">
        <v>610.27</v>
      </c>
      <c r="I15" s="497">
        <v>-572.2474000000002</v>
      </c>
      <c r="J15" s="478">
        <v>0.16330000000016298</v>
      </c>
      <c r="K15" s="478">
        <v>0</v>
      </c>
      <c r="L15" s="497">
        <v>0.16330000000016298</v>
      </c>
      <c r="M15" s="480"/>
      <c r="N15" s="480"/>
    </row>
    <row r="16" spans="1:14" s="481" customFormat="1" ht="15" customHeight="1">
      <c r="A16" s="475" t="s">
        <v>65</v>
      </c>
      <c r="B16" s="476" t="s">
        <v>66</v>
      </c>
      <c r="C16" s="477" t="s">
        <v>67</v>
      </c>
      <c r="D16" s="478">
        <v>2945.84</v>
      </c>
      <c r="E16" s="478">
        <v>2433.83</v>
      </c>
      <c r="F16" s="479">
        <v>512.0100000000002</v>
      </c>
      <c r="G16" s="478">
        <v>12.865599999999631</v>
      </c>
      <c r="H16" s="478">
        <v>384.7</v>
      </c>
      <c r="I16" s="497">
        <v>-371.83440000000036</v>
      </c>
      <c r="J16" s="478">
        <v>0.8182000000001608</v>
      </c>
      <c r="K16" s="478">
        <v>0</v>
      </c>
      <c r="L16" s="497">
        <v>0.8182000000001608</v>
      </c>
      <c r="M16" s="480"/>
      <c r="N16" s="480"/>
    </row>
    <row r="17" spans="1:14" s="481" customFormat="1" ht="15" customHeight="1">
      <c r="A17" s="475" t="s">
        <v>68</v>
      </c>
      <c r="B17" s="476" t="s">
        <v>69</v>
      </c>
      <c r="C17" s="477" t="s">
        <v>8</v>
      </c>
      <c r="D17" s="478">
        <v>23933.85</v>
      </c>
      <c r="E17" s="478">
        <v>18048.92</v>
      </c>
      <c r="F17" s="479">
        <v>5884.93</v>
      </c>
      <c r="G17" s="478">
        <v>30.872299999995448</v>
      </c>
      <c r="H17" s="478">
        <v>3567.43</v>
      </c>
      <c r="I17" s="497">
        <v>-3536.5577000000044</v>
      </c>
      <c r="J17" s="478">
        <v>6.975500000000466</v>
      </c>
      <c r="K17" s="478">
        <v>0</v>
      </c>
      <c r="L17" s="497">
        <v>6.975500000000466</v>
      </c>
      <c r="M17" s="480"/>
      <c r="N17" s="480"/>
    </row>
    <row r="18" spans="1:14" s="474" customFormat="1" ht="15" customHeight="1">
      <c r="A18" s="468" t="s">
        <v>70</v>
      </c>
      <c r="B18" s="469" t="s">
        <v>71</v>
      </c>
      <c r="C18" s="470" t="s">
        <v>72</v>
      </c>
      <c r="D18" s="471">
        <v>4549.23</v>
      </c>
      <c r="E18" s="471">
        <v>3202.46</v>
      </c>
      <c r="F18" s="472">
        <v>1346.7699999999995</v>
      </c>
      <c r="G18" s="471">
        <v>9.887000000000171</v>
      </c>
      <c r="H18" s="471">
        <v>1167.68</v>
      </c>
      <c r="I18" s="496">
        <v>-1157.793</v>
      </c>
      <c r="J18" s="471">
        <v>4.083399999999983</v>
      </c>
      <c r="K18" s="471">
        <v>0</v>
      </c>
      <c r="L18" s="496">
        <v>4.083399999999983</v>
      </c>
      <c r="M18" s="473"/>
      <c r="N18" s="473"/>
    </row>
    <row r="19" spans="1:14" s="481" customFormat="1" ht="15" customHeight="1">
      <c r="A19" s="475" t="s">
        <v>73</v>
      </c>
      <c r="B19" s="476" t="s">
        <v>74</v>
      </c>
      <c r="C19" s="477" t="s">
        <v>75</v>
      </c>
      <c r="D19" s="478">
        <v>4005.74</v>
      </c>
      <c r="E19" s="478">
        <v>3202.46</v>
      </c>
      <c r="F19" s="479">
        <v>803.2799999999997</v>
      </c>
      <c r="G19" s="478">
        <v>9.887000000000171</v>
      </c>
      <c r="H19" s="478">
        <v>656.62</v>
      </c>
      <c r="I19" s="497">
        <v>-646.7329999999998</v>
      </c>
      <c r="J19" s="478">
        <v>4.083399999999983</v>
      </c>
      <c r="K19" s="478">
        <v>0</v>
      </c>
      <c r="L19" s="497">
        <v>4.083399999999983</v>
      </c>
      <c r="M19" s="480"/>
      <c r="N19" s="480"/>
    </row>
    <row r="20" spans="1:14" s="481" customFormat="1" ht="15" customHeight="1">
      <c r="A20" s="475" t="s">
        <v>76</v>
      </c>
      <c r="B20" s="476" t="s">
        <v>77</v>
      </c>
      <c r="C20" s="477" t="s">
        <v>78</v>
      </c>
      <c r="D20" s="478">
        <v>543.49</v>
      </c>
      <c r="E20" s="478">
        <v>0</v>
      </c>
      <c r="F20" s="479">
        <v>543.49</v>
      </c>
      <c r="G20" s="478">
        <v>0</v>
      </c>
      <c r="H20" s="478">
        <v>0</v>
      </c>
      <c r="I20" s="479">
        <v>0</v>
      </c>
      <c r="J20" s="478">
        <v>0</v>
      </c>
      <c r="K20" s="478">
        <v>0</v>
      </c>
      <c r="L20" s="479">
        <v>0</v>
      </c>
      <c r="M20" s="480"/>
      <c r="N20" s="480"/>
    </row>
    <row r="21" spans="1:15" s="481" customFormat="1" ht="15" customHeight="1">
      <c r="A21" s="475" t="s">
        <v>79</v>
      </c>
      <c r="B21" s="476" t="s">
        <v>80</v>
      </c>
      <c r="C21" s="477" t="s">
        <v>81</v>
      </c>
      <c r="D21" s="478">
        <v>0</v>
      </c>
      <c r="E21" s="478">
        <v>0</v>
      </c>
      <c r="F21" s="479">
        <v>0</v>
      </c>
      <c r="G21" s="478">
        <v>0</v>
      </c>
      <c r="H21" s="478">
        <v>511.06</v>
      </c>
      <c r="I21" s="493">
        <v>-511.06</v>
      </c>
      <c r="J21" s="478">
        <v>0</v>
      </c>
      <c r="K21" s="478">
        <v>0</v>
      </c>
      <c r="L21" s="479">
        <v>0</v>
      </c>
      <c r="M21" s="480"/>
      <c r="N21" s="480"/>
      <c r="O21" s="480"/>
    </row>
    <row r="22" spans="1:14" s="474" customFormat="1" ht="15" customHeight="1">
      <c r="A22" s="468" t="s">
        <v>82</v>
      </c>
      <c r="B22" s="469" t="s">
        <v>83</v>
      </c>
      <c r="C22" s="470" t="s">
        <v>23</v>
      </c>
      <c r="D22" s="471">
        <v>449.52</v>
      </c>
      <c r="E22" s="471">
        <v>410.2</v>
      </c>
      <c r="F22" s="472">
        <v>39.31999999999999</v>
      </c>
      <c r="G22" s="471">
        <v>1.2758000000000038</v>
      </c>
      <c r="H22" s="471">
        <v>29.4</v>
      </c>
      <c r="I22" s="492">
        <v>-28.124199999999995</v>
      </c>
      <c r="J22" s="471">
        <v>0</v>
      </c>
      <c r="K22" s="471">
        <v>0</v>
      </c>
      <c r="L22" s="472">
        <v>0</v>
      </c>
      <c r="M22" s="473"/>
      <c r="N22" s="473"/>
    </row>
    <row r="23" spans="1:14" s="474" customFormat="1" ht="15" customHeight="1">
      <c r="A23" s="468" t="s">
        <v>84</v>
      </c>
      <c r="B23" s="469" t="s">
        <v>85</v>
      </c>
      <c r="C23" s="470" t="s">
        <v>86</v>
      </c>
      <c r="D23" s="471">
        <v>0</v>
      </c>
      <c r="E23" s="471">
        <v>0</v>
      </c>
      <c r="F23" s="472">
        <v>0</v>
      </c>
      <c r="G23" s="471">
        <v>0</v>
      </c>
      <c r="H23" s="471">
        <v>0</v>
      </c>
      <c r="I23" s="472">
        <v>0</v>
      </c>
      <c r="J23" s="471">
        <v>0</v>
      </c>
      <c r="K23" s="471">
        <v>0</v>
      </c>
      <c r="L23" s="472">
        <v>0</v>
      </c>
      <c r="M23" s="473"/>
      <c r="N23" s="473"/>
    </row>
    <row r="24" spans="1:14" s="474" customFormat="1" ht="15" customHeight="1">
      <c r="A24" s="468" t="s">
        <v>87</v>
      </c>
      <c r="B24" s="469" t="s">
        <v>88</v>
      </c>
      <c r="C24" s="470" t="s">
        <v>5</v>
      </c>
      <c r="D24" s="471">
        <v>79.93</v>
      </c>
      <c r="E24" s="471">
        <v>89.2</v>
      </c>
      <c r="F24" s="496">
        <v>-9.269999999999996</v>
      </c>
      <c r="G24" s="471">
        <v>0</v>
      </c>
      <c r="H24" s="471">
        <v>87.57</v>
      </c>
      <c r="I24" s="496">
        <v>-87.57</v>
      </c>
      <c r="J24" s="471">
        <v>0</v>
      </c>
      <c r="K24" s="471">
        <v>0</v>
      </c>
      <c r="L24" s="472">
        <v>0</v>
      </c>
      <c r="M24" s="473"/>
      <c r="N24" s="473"/>
    </row>
    <row r="25" spans="1:14" s="462" customFormat="1" ht="15" customHeight="1">
      <c r="A25" s="463">
        <v>2</v>
      </c>
      <c r="B25" s="464" t="s">
        <v>89</v>
      </c>
      <c r="C25" s="465" t="s">
        <v>90</v>
      </c>
      <c r="D25" s="466">
        <v>8665.16</v>
      </c>
      <c r="E25" s="466">
        <v>17501.799999999996</v>
      </c>
      <c r="F25" s="495">
        <v>-8836.639999999996</v>
      </c>
      <c r="G25" s="466">
        <v>0.5277000000001806</v>
      </c>
      <c r="H25" s="466">
        <v>64.11</v>
      </c>
      <c r="I25" s="495">
        <v>-63.58229999999982</v>
      </c>
      <c r="J25" s="466">
        <v>81.41059999999959</v>
      </c>
      <c r="K25" s="466">
        <v>5911.160000000001</v>
      </c>
      <c r="L25" s="495">
        <v>-5829.7494000000015</v>
      </c>
      <c r="M25" s="461"/>
      <c r="N25" s="461"/>
    </row>
    <row r="26" spans="1:14" s="462" customFormat="1" ht="15" customHeight="1">
      <c r="A26" s="463" t="s">
        <v>91</v>
      </c>
      <c r="B26" s="464" t="s">
        <v>32</v>
      </c>
      <c r="C26" s="465" t="s">
        <v>92</v>
      </c>
      <c r="D26" s="466">
        <v>1403.82</v>
      </c>
      <c r="E26" s="466">
        <v>3213.4399999999996</v>
      </c>
      <c r="F26" s="495">
        <v>-1809.6199999999997</v>
      </c>
      <c r="G26" s="466">
        <v>0.19390000000007035</v>
      </c>
      <c r="H26" s="466">
        <v>0</v>
      </c>
      <c r="I26" s="495">
        <v>0.19390000000007035</v>
      </c>
      <c r="J26" s="466">
        <v>22.04949999999988</v>
      </c>
      <c r="K26" s="466">
        <v>1269.9</v>
      </c>
      <c r="L26" s="495">
        <v>-1247.8505000000002</v>
      </c>
      <c r="M26" s="461"/>
      <c r="N26" s="461"/>
    </row>
    <row r="27" spans="1:14" s="481" customFormat="1" ht="15" customHeight="1">
      <c r="A27" s="475" t="s">
        <v>93</v>
      </c>
      <c r="B27" s="476" t="s">
        <v>94</v>
      </c>
      <c r="C27" s="477" t="s">
        <v>24</v>
      </c>
      <c r="D27" s="478">
        <v>1266.31</v>
      </c>
      <c r="E27" s="478">
        <v>2924.93</v>
      </c>
      <c r="F27" s="497">
        <v>-1658.62</v>
      </c>
      <c r="G27" s="478">
        <v>0.09390000000007603</v>
      </c>
      <c r="H27" s="478">
        <v>0</v>
      </c>
      <c r="I27" s="497">
        <v>0.09390000000007603</v>
      </c>
      <c r="J27" s="478">
        <v>21.30659999999989</v>
      </c>
      <c r="K27" s="478">
        <v>1244.18</v>
      </c>
      <c r="L27" s="497">
        <v>-1222.8734000000002</v>
      </c>
      <c r="M27" s="480"/>
      <c r="N27" s="480"/>
    </row>
    <row r="28" spans="1:14" s="481" customFormat="1" ht="15" customHeight="1">
      <c r="A28" s="475" t="s">
        <v>95</v>
      </c>
      <c r="B28" s="476" t="s">
        <v>96</v>
      </c>
      <c r="C28" s="477" t="s">
        <v>97</v>
      </c>
      <c r="D28" s="478">
        <v>137.51</v>
      </c>
      <c r="E28" s="478">
        <v>288.51</v>
      </c>
      <c r="F28" s="497">
        <v>-151</v>
      </c>
      <c r="G28" s="478">
        <v>0.09999999999999432</v>
      </c>
      <c r="H28" s="478">
        <v>0</v>
      </c>
      <c r="I28" s="497">
        <v>0.09999999999999432</v>
      </c>
      <c r="J28" s="478">
        <v>0.7428999999999917</v>
      </c>
      <c r="K28" s="478">
        <v>25.72</v>
      </c>
      <c r="L28" s="497">
        <v>-24.977100000000007</v>
      </c>
      <c r="M28" s="480"/>
      <c r="N28" s="480"/>
    </row>
    <row r="29" spans="1:14" s="462" customFormat="1" ht="15" customHeight="1">
      <c r="A29" s="463" t="s">
        <v>98</v>
      </c>
      <c r="B29" s="464" t="s">
        <v>99</v>
      </c>
      <c r="C29" s="465" t="s">
        <v>100</v>
      </c>
      <c r="D29" s="466">
        <v>5488.02</v>
      </c>
      <c r="E29" s="466">
        <v>12513.8</v>
      </c>
      <c r="F29" s="495">
        <v>-7025.779999999999</v>
      </c>
      <c r="G29" s="466">
        <v>0.33380000000011023</v>
      </c>
      <c r="H29" s="466">
        <v>20.32</v>
      </c>
      <c r="I29" s="495">
        <v>-19.98619999999989</v>
      </c>
      <c r="J29" s="466">
        <v>58.157499999999686</v>
      </c>
      <c r="K29" s="466">
        <v>4609.2300000000005</v>
      </c>
      <c r="L29" s="495">
        <v>-4551.072500000001</v>
      </c>
      <c r="M29" s="461"/>
      <c r="N29" s="461"/>
    </row>
    <row r="30" spans="1:14" s="481" customFormat="1" ht="15" customHeight="1">
      <c r="A30" s="475" t="s">
        <v>101</v>
      </c>
      <c r="B30" s="476" t="s">
        <v>102</v>
      </c>
      <c r="C30" s="477" t="s">
        <v>30</v>
      </c>
      <c r="D30" s="478">
        <v>15.22</v>
      </c>
      <c r="E30" s="478">
        <v>22.07</v>
      </c>
      <c r="F30" s="497">
        <v>-6.85</v>
      </c>
      <c r="G30" s="478">
        <v>0</v>
      </c>
      <c r="H30" s="478">
        <v>0</v>
      </c>
      <c r="I30" s="479">
        <v>0</v>
      </c>
      <c r="J30" s="478">
        <v>0</v>
      </c>
      <c r="K30" s="478">
        <v>6.83</v>
      </c>
      <c r="L30" s="497">
        <v>-6.83</v>
      </c>
      <c r="M30" s="480"/>
      <c r="N30" s="480"/>
    </row>
    <row r="31" spans="1:14" s="481" customFormat="1" ht="15" customHeight="1">
      <c r="A31" s="475" t="s">
        <v>103</v>
      </c>
      <c r="B31" s="476" t="s">
        <v>104</v>
      </c>
      <c r="C31" s="477" t="s">
        <v>105</v>
      </c>
      <c r="D31" s="478">
        <v>685.28</v>
      </c>
      <c r="E31" s="478">
        <v>725.92</v>
      </c>
      <c r="F31" s="497">
        <v>-40.639999999999986</v>
      </c>
      <c r="G31" s="478">
        <v>0.23820000000000618</v>
      </c>
      <c r="H31" s="478">
        <v>0</v>
      </c>
      <c r="I31" s="479">
        <v>0.23820000000000618</v>
      </c>
      <c r="J31" s="478">
        <v>0</v>
      </c>
      <c r="K31" s="478">
        <v>30.4</v>
      </c>
      <c r="L31" s="497">
        <v>-30.4</v>
      </c>
      <c r="M31" s="480"/>
      <c r="N31" s="480"/>
    </row>
    <row r="32" spans="1:14" s="481" customFormat="1" ht="15" customHeight="1">
      <c r="A32" s="475" t="s">
        <v>106</v>
      </c>
      <c r="B32" s="476" t="s">
        <v>107</v>
      </c>
      <c r="C32" s="477" t="s">
        <v>108</v>
      </c>
      <c r="D32" s="478">
        <v>149.96</v>
      </c>
      <c r="E32" s="478">
        <v>152.96</v>
      </c>
      <c r="F32" s="497">
        <v>-3</v>
      </c>
      <c r="G32" s="478">
        <v>0</v>
      </c>
      <c r="H32" s="478">
        <v>0</v>
      </c>
      <c r="I32" s="479">
        <v>0</v>
      </c>
      <c r="J32" s="478">
        <v>0</v>
      </c>
      <c r="K32" s="478">
        <v>0.8</v>
      </c>
      <c r="L32" s="497">
        <v>-0.8</v>
      </c>
      <c r="M32" s="480"/>
      <c r="N32" s="480"/>
    </row>
    <row r="33" spans="1:14" s="481" customFormat="1" ht="15" customHeight="1">
      <c r="A33" s="475" t="s">
        <v>109</v>
      </c>
      <c r="B33" s="476" t="s">
        <v>110</v>
      </c>
      <c r="C33" s="477" t="s">
        <v>111</v>
      </c>
      <c r="D33" s="478">
        <v>192.77</v>
      </c>
      <c r="E33" s="478">
        <v>207.23999999999998</v>
      </c>
      <c r="F33" s="497">
        <v>-14.46999999999997</v>
      </c>
      <c r="G33" s="478">
        <v>0</v>
      </c>
      <c r="H33" s="478">
        <v>5.84</v>
      </c>
      <c r="I33" s="497">
        <v>-5.84</v>
      </c>
      <c r="J33" s="478">
        <v>0.16620000000000346</v>
      </c>
      <c r="K33" s="478">
        <v>27.62</v>
      </c>
      <c r="L33" s="497">
        <v>-27.453799999999998</v>
      </c>
      <c r="M33" s="480"/>
      <c r="N33" s="480"/>
    </row>
    <row r="34" spans="1:14" s="481" customFormat="1" ht="15" customHeight="1">
      <c r="A34" s="475" t="s">
        <v>135</v>
      </c>
      <c r="B34" s="476" t="s">
        <v>136</v>
      </c>
      <c r="C34" s="477" t="s">
        <v>137</v>
      </c>
      <c r="D34" s="478">
        <v>2212.3</v>
      </c>
      <c r="E34" s="478">
        <v>3598.77</v>
      </c>
      <c r="F34" s="497">
        <v>-1386.4699999999998</v>
      </c>
      <c r="G34" s="478">
        <v>0.09560000000010405</v>
      </c>
      <c r="H34" s="478">
        <v>14.3</v>
      </c>
      <c r="I34" s="497">
        <v>-14.204399999999897</v>
      </c>
      <c r="J34" s="478">
        <v>54.33199999999988</v>
      </c>
      <c r="K34" s="478">
        <v>502.18</v>
      </c>
      <c r="L34" s="497">
        <v>-447.8480000000001</v>
      </c>
      <c r="M34" s="480"/>
      <c r="N34" s="480"/>
    </row>
    <row r="35" spans="1:14" s="481" customFormat="1" ht="15" customHeight="1">
      <c r="A35" s="475" t="s">
        <v>143</v>
      </c>
      <c r="B35" s="476" t="s">
        <v>144</v>
      </c>
      <c r="C35" s="477" t="s">
        <v>145</v>
      </c>
      <c r="D35" s="478">
        <v>2232.49</v>
      </c>
      <c r="E35" s="478">
        <v>7806.84</v>
      </c>
      <c r="F35" s="497">
        <v>-5574.35</v>
      </c>
      <c r="G35" s="478">
        <v>0</v>
      </c>
      <c r="H35" s="478">
        <v>0.18</v>
      </c>
      <c r="I35" s="497">
        <v>-0.18</v>
      </c>
      <c r="J35" s="478">
        <v>3.659299999999803</v>
      </c>
      <c r="K35" s="478">
        <v>4041.4</v>
      </c>
      <c r="L35" s="497">
        <v>-4037.7407000000003</v>
      </c>
      <c r="M35" s="480"/>
      <c r="N35" s="480"/>
    </row>
    <row r="36" spans="1:14" s="481" customFormat="1" ht="15" customHeight="1">
      <c r="A36" s="475" t="s">
        <v>173</v>
      </c>
      <c r="B36" s="476" t="s">
        <v>174</v>
      </c>
      <c r="C36" s="477" t="s">
        <v>29</v>
      </c>
      <c r="D36" s="478">
        <v>161.87</v>
      </c>
      <c r="E36" s="478">
        <v>162.3</v>
      </c>
      <c r="F36" s="497">
        <v>-0.4300000000000068</v>
      </c>
      <c r="G36" s="478">
        <v>0</v>
      </c>
      <c r="H36" s="478">
        <v>0</v>
      </c>
      <c r="I36" s="479">
        <v>0</v>
      </c>
      <c r="J36" s="478">
        <v>0.8848000000000127</v>
      </c>
      <c r="K36" s="478">
        <v>2.3</v>
      </c>
      <c r="L36" s="497">
        <v>-1.4151999999999871</v>
      </c>
      <c r="M36" s="480"/>
      <c r="N36" s="480"/>
    </row>
    <row r="37" spans="1:14" s="481" customFormat="1" ht="15" customHeight="1">
      <c r="A37" s="475" t="s">
        <v>175</v>
      </c>
      <c r="B37" s="476" t="s">
        <v>176</v>
      </c>
      <c r="C37" s="477" t="s">
        <v>28</v>
      </c>
      <c r="D37" s="478">
        <v>16.13</v>
      </c>
      <c r="E37" s="478">
        <v>16.06</v>
      </c>
      <c r="F37" s="497">
        <v>0.07000000000000028</v>
      </c>
      <c r="G37" s="478">
        <v>0</v>
      </c>
      <c r="H37" s="478">
        <v>0.12</v>
      </c>
      <c r="I37" s="497">
        <v>-0.12</v>
      </c>
      <c r="J37" s="478">
        <v>0</v>
      </c>
      <c r="K37" s="478">
        <v>0</v>
      </c>
      <c r="L37" s="479">
        <v>0</v>
      </c>
      <c r="M37" s="480"/>
      <c r="N37" s="480"/>
    </row>
    <row r="38" spans="1:14" s="481" customFormat="1" ht="15" customHeight="1">
      <c r="A38" s="475" t="s">
        <v>177</v>
      </c>
      <c r="B38" s="476" t="s">
        <v>178</v>
      </c>
      <c r="C38" s="477" t="s">
        <v>22</v>
      </c>
      <c r="D38" s="478">
        <v>193.58</v>
      </c>
      <c r="E38" s="478">
        <v>256.61</v>
      </c>
      <c r="F38" s="497">
        <v>-63.03</v>
      </c>
      <c r="G38" s="478">
        <v>0</v>
      </c>
      <c r="H38" s="478">
        <v>0</v>
      </c>
      <c r="I38" s="479">
        <v>0</v>
      </c>
      <c r="J38" s="478">
        <v>0</v>
      </c>
      <c r="K38" s="478">
        <v>29.73</v>
      </c>
      <c r="L38" s="497">
        <v>-29.73</v>
      </c>
      <c r="M38" s="480"/>
      <c r="N38" s="480"/>
    </row>
    <row r="39" spans="1:14" s="481" customFormat="1" ht="15" customHeight="1">
      <c r="A39" s="475" t="s">
        <v>179</v>
      </c>
      <c r="B39" s="476" t="s">
        <v>180</v>
      </c>
      <c r="C39" s="477" t="s">
        <v>27</v>
      </c>
      <c r="D39" s="478">
        <v>1401.74</v>
      </c>
      <c r="E39" s="478">
        <v>1339.59</v>
      </c>
      <c r="F39" s="497">
        <v>62.15000000000009</v>
      </c>
      <c r="G39" s="478">
        <v>0</v>
      </c>
      <c r="H39" s="478">
        <v>43.67</v>
      </c>
      <c r="I39" s="497">
        <v>-43.67</v>
      </c>
      <c r="J39" s="478">
        <v>0.3188000000000102</v>
      </c>
      <c r="K39" s="478">
        <v>0</v>
      </c>
      <c r="L39" s="479">
        <v>0.3188000000000102</v>
      </c>
      <c r="M39" s="480"/>
      <c r="N39" s="480"/>
    </row>
    <row r="40" spans="1:14" s="481" customFormat="1" ht="15" customHeight="1">
      <c r="A40" s="475" t="s">
        <v>181</v>
      </c>
      <c r="B40" s="476" t="s">
        <v>182</v>
      </c>
      <c r="C40" s="477" t="s">
        <v>183</v>
      </c>
      <c r="D40" s="478">
        <v>0</v>
      </c>
      <c r="E40" s="478">
        <v>0</v>
      </c>
      <c r="F40" s="479">
        <v>0</v>
      </c>
      <c r="G40" s="478">
        <v>0</v>
      </c>
      <c r="H40" s="478">
        <v>0</v>
      </c>
      <c r="I40" s="479">
        <v>0</v>
      </c>
      <c r="J40" s="478">
        <v>0</v>
      </c>
      <c r="K40" s="478">
        <v>0</v>
      </c>
      <c r="L40" s="479">
        <v>0</v>
      </c>
      <c r="M40" s="480"/>
      <c r="N40" s="480"/>
    </row>
    <row r="41" spans="1:14" s="481" customFormat="1" ht="15" customHeight="1">
      <c r="A41" s="475" t="s">
        <v>184</v>
      </c>
      <c r="B41" s="482" t="s">
        <v>185</v>
      </c>
      <c r="C41" s="477" t="s">
        <v>186</v>
      </c>
      <c r="D41" s="478">
        <v>0</v>
      </c>
      <c r="E41" s="478">
        <v>0</v>
      </c>
      <c r="F41" s="479">
        <v>0</v>
      </c>
      <c r="G41" s="478">
        <v>0</v>
      </c>
      <c r="H41" s="478">
        <v>0</v>
      </c>
      <c r="I41" s="479">
        <v>0</v>
      </c>
      <c r="J41" s="478">
        <v>0</v>
      </c>
      <c r="K41" s="478">
        <v>0</v>
      </c>
      <c r="L41" s="479">
        <v>0</v>
      </c>
      <c r="M41" s="480"/>
      <c r="N41" s="480"/>
    </row>
    <row r="42" spans="1:14" s="462" customFormat="1" ht="15" customHeight="1">
      <c r="A42" s="463">
        <v>3</v>
      </c>
      <c r="B42" s="464" t="s">
        <v>187</v>
      </c>
      <c r="C42" s="465" t="s">
        <v>188</v>
      </c>
      <c r="D42" s="466">
        <v>0</v>
      </c>
      <c r="E42" s="466">
        <v>0</v>
      </c>
      <c r="F42" s="467">
        <v>0</v>
      </c>
      <c r="G42" s="466">
        <v>0</v>
      </c>
      <c r="H42" s="466">
        <v>0</v>
      </c>
      <c r="I42" s="467">
        <v>0</v>
      </c>
      <c r="J42" s="466">
        <v>0</v>
      </c>
      <c r="K42" s="466">
        <v>0</v>
      </c>
      <c r="L42" s="467">
        <v>0</v>
      </c>
      <c r="M42" s="461"/>
      <c r="N42" s="461"/>
    </row>
    <row r="43" spans="1:14" s="481" customFormat="1" ht="15" customHeight="1">
      <c r="A43" s="475" t="s">
        <v>189</v>
      </c>
      <c r="B43" s="482" t="s">
        <v>190</v>
      </c>
      <c r="C43" s="477" t="s">
        <v>191</v>
      </c>
      <c r="D43" s="478">
        <v>0</v>
      </c>
      <c r="E43" s="478"/>
      <c r="F43" s="479">
        <v>0</v>
      </c>
      <c r="G43" s="478">
        <v>0</v>
      </c>
      <c r="H43" s="478"/>
      <c r="I43" s="479">
        <v>0</v>
      </c>
      <c r="J43" s="478">
        <v>0</v>
      </c>
      <c r="K43" s="478"/>
      <c r="L43" s="479">
        <v>0</v>
      </c>
      <c r="M43" s="480"/>
      <c r="N43" s="480"/>
    </row>
    <row r="44" spans="1:14" s="481" customFormat="1" ht="15" customHeight="1">
      <c r="A44" s="475" t="s">
        <v>192</v>
      </c>
      <c r="B44" s="482" t="s">
        <v>193</v>
      </c>
      <c r="C44" s="477" t="s">
        <v>194</v>
      </c>
      <c r="D44" s="478">
        <v>0</v>
      </c>
      <c r="E44" s="478"/>
      <c r="F44" s="479">
        <v>0</v>
      </c>
      <c r="G44" s="478">
        <v>0</v>
      </c>
      <c r="H44" s="478"/>
      <c r="I44" s="479">
        <v>0</v>
      </c>
      <c r="J44" s="478">
        <v>0</v>
      </c>
      <c r="K44" s="478"/>
      <c r="L44" s="479">
        <v>0</v>
      </c>
      <c r="M44" s="480"/>
      <c r="N44" s="480"/>
    </row>
    <row r="45" spans="1:14" s="481" customFormat="1" ht="15" customHeight="1">
      <c r="A45" s="483" t="s">
        <v>195</v>
      </c>
      <c r="B45" s="484" t="s">
        <v>196</v>
      </c>
      <c r="C45" s="485" t="s">
        <v>197</v>
      </c>
      <c r="D45" s="486">
        <v>0</v>
      </c>
      <c r="E45" s="486"/>
      <c r="F45" s="487">
        <v>0</v>
      </c>
      <c r="G45" s="486">
        <v>0</v>
      </c>
      <c r="H45" s="486"/>
      <c r="I45" s="487">
        <v>0</v>
      </c>
      <c r="J45" s="486">
        <v>0</v>
      </c>
      <c r="K45" s="486"/>
      <c r="L45" s="487">
        <v>0</v>
      </c>
      <c r="M45" s="480"/>
      <c r="N45" s="480"/>
    </row>
    <row r="46" spans="1:12" ht="13.5" customHeight="1">
      <c r="A46" s="614" t="s">
        <v>458</v>
      </c>
      <c r="B46" s="614"/>
      <c r="C46" s="614"/>
      <c r="D46" s="488"/>
      <c r="E46" s="326"/>
      <c r="F46" s="618"/>
      <c r="G46" s="618"/>
      <c r="H46" s="489"/>
      <c r="I46" s="489"/>
      <c r="J46" s="490" t="s">
        <v>461</v>
      </c>
      <c r="K46" s="490"/>
      <c r="L46" s="490"/>
    </row>
    <row r="47" spans="1:12" ht="12.75" customHeight="1">
      <c r="A47" s="535" t="s">
        <v>462</v>
      </c>
      <c r="B47" s="535"/>
      <c r="C47" s="535"/>
      <c r="D47" s="358"/>
      <c r="E47" s="358"/>
      <c r="F47" s="619"/>
      <c r="G47" s="619"/>
      <c r="H47" s="307"/>
      <c r="I47" s="535" t="s">
        <v>442</v>
      </c>
      <c r="J47" s="535"/>
      <c r="K47" s="535"/>
      <c r="L47" s="535"/>
    </row>
    <row r="48" spans="1:12" ht="12.75" customHeight="1">
      <c r="A48" s="535" t="s">
        <v>472</v>
      </c>
      <c r="B48" s="535"/>
      <c r="C48" s="535"/>
      <c r="D48" s="358"/>
      <c r="E48" s="358"/>
      <c r="F48" s="213"/>
      <c r="G48" s="536"/>
      <c r="H48" s="536"/>
      <c r="I48" s="536"/>
      <c r="J48" s="536"/>
      <c r="K48" s="536"/>
      <c r="L48" s="536"/>
    </row>
    <row r="49" ht="89.25">
      <c r="B49" s="521" t="s">
        <v>466</v>
      </c>
    </row>
    <row r="50" spans="10:14" ht="12.75">
      <c r="J50" s="491"/>
      <c r="K50" s="491"/>
      <c r="L50" s="491"/>
      <c r="M50" s="491"/>
      <c r="N50" s="491"/>
    </row>
    <row r="51" spans="10:14" ht="12.75">
      <c r="J51" s="435"/>
      <c r="K51" s="435"/>
      <c r="L51" s="435"/>
      <c r="M51" s="435"/>
      <c r="N51" s="435"/>
    </row>
    <row r="52" spans="10:14" ht="12.75">
      <c r="J52" s="435"/>
      <c r="K52" s="435"/>
      <c r="L52" s="435"/>
      <c r="M52" s="435"/>
      <c r="N52" s="435"/>
    </row>
    <row r="54" spans="1:7" s="213" customFormat="1" ht="12.75">
      <c r="A54" s="210"/>
      <c r="C54" s="391"/>
      <c r="D54" s="310"/>
      <c r="E54" s="310"/>
      <c r="F54" s="310"/>
      <c r="G54" s="310"/>
    </row>
    <row r="55" spans="1:7" s="213" customFormat="1" ht="12.75">
      <c r="A55" s="210"/>
      <c r="C55" s="391"/>
      <c r="D55" s="310"/>
      <c r="E55" s="310"/>
      <c r="F55" s="310"/>
      <c r="G55" s="310"/>
    </row>
    <row r="56" spans="1:7" s="213" customFormat="1" ht="12.75">
      <c r="A56" s="210"/>
      <c r="C56" s="391"/>
      <c r="D56" s="310"/>
      <c r="E56" s="310"/>
      <c r="F56" s="310"/>
      <c r="G56" s="310"/>
    </row>
    <row r="57" spans="1:7" s="213" customFormat="1" ht="12.75">
      <c r="A57" s="210"/>
      <c r="C57" s="391"/>
      <c r="D57" s="310"/>
      <c r="E57" s="310"/>
      <c r="F57" s="310"/>
      <c r="G57" s="310"/>
    </row>
    <row r="58" spans="1:7" s="213" customFormat="1" ht="12.75">
      <c r="A58" s="210"/>
      <c r="C58" s="391"/>
      <c r="D58" s="310"/>
      <c r="E58" s="310"/>
      <c r="F58" s="310"/>
      <c r="G58" s="310"/>
    </row>
    <row r="59" spans="1:7" s="213" customFormat="1" ht="12.75">
      <c r="A59" s="210"/>
      <c r="D59" s="310"/>
      <c r="E59" s="310"/>
      <c r="F59" s="310"/>
      <c r="G59" s="310"/>
    </row>
  </sheetData>
  <sheetProtection/>
  <mergeCells count="23">
    <mergeCell ref="D1:J1"/>
    <mergeCell ref="D2:J2"/>
    <mergeCell ref="D3:J3"/>
    <mergeCell ref="D4:J4"/>
    <mergeCell ref="D5:K5"/>
    <mergeCell ref="K6:L6"/>
    <mergeCell ref="A7:A9"/>
    <mergeCell ref="B7:B9"/>
    <mergeCell ref="C7:C9"/>
    <mergeCell ref="D7:F7"/>
    <mergeCell ref="G7:L7"/>
    <mergeCell ref="D8:D9"/>
    <mergeCell ref="E8:E9"/>
    <mergeCell ref="F8:F9"/>
    <mergeCell ref="J8:L8"/>
    <mergeCell ref="I47:L47"/>
    <mergeCell ref="A48:C48"/>
    <mergeCell ref="G48:I48"/>
    <mergeCell ref="J48:L48"/>
    <mergeCell ref="A46:C46"/>
    <mergeCell ref="F46:G46"/>
    <mergeCell ref="A47:C47"/>
    <mergeCell ref="F47:G47"/>
  </mergeCells>
  <printOptions/>
  <pageMargins left="1.354330709" right="0.907480315" top="0.28" bottom="0.17" header="0.28" footer="0.37"/>
  <pageSetup firstPageNumber="19" useFirstPageNumber="1" horizontalDpi="600" verticalDpi="600" orientation="landscape" paperSize="8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49.8515625" style="40" customWidth="1"/>
    <col min="2" max="2" width="7.7109375" style="40" customWidth="1"/>
    <col min="3" max="3" width="10.421875" style="40" customWidth="1"/>
    <col min="4" max="16384" width="9.140625" style="40" customWidth="1"/>
  </cols>
  <sheetData>
    <row r="2" spans="1:4" ht="14.25">
      <c r="A2" s="627" t="s">
        <v>360</v>
      </c>
      <c r="B2" s="627"/>
      <c r="C2" s="627"/>
      <c r="D2" s="627"/>
    </row>
    <row r="4" spans="1:5" ht="15" customHeight="1">
      <c r="A4" s="625" t="s">
        <v>339</v>
      </c>
      <c r="B4" s="625" t="s">
        <v>362</v>
      </c>
      <c r="C4" s="625" t="s">
        <v>340</v>
      </c>
      <c r="D4" s="625" t="s">
        <v>361</v>
      </c>
      <c r="E4" s="41"/>
    </row>
    <row r="5" spans="1:5" ht="15" customHeight="1">
      <c r="A5" s="626"/>
      <c r="B5" s="626"/>
      <c r="C5" s="626"/>
      <c r="D5" s="626"/>
      <c r="E5" s="41"/>
    </row>
    <row r="6" spans="1:6" ht="15">
      <c r="A6" s="53" t="s">
        <v>341</v>
      </c>
      <c r="B6" s="54"/>
      <c r="C6" s="148">
        <f>C7+C12</f>
        <v>43078.98850000001</v>
      </c>
      <c r="D6" s="148">
        <f>D7+D12</f>
        <v>100</v>
      </c>
      <c r="E6" s="41"/>
      <c r="F6" s="50"/>
    </row>
    <row r="7" spans="1:6" ht="15">
      <c r="A7" s="36" t="s">
        <v>342</v>
      </c>
      <c r="B7" s="100" t="s">
        <v>47</v>
      </c>
      <c r="C7" s="149">
        <f>VLOOKUP(B7,'11-CoCau'!$C$13:$D$50,2,0)</f>
        <v>34413.830500000004</v>
      </c>
      <c r="D7" s="149">
        <f>VLOOKUP(B7,'11-CoCau'!$C$13:$E$50,3,0)</f>
        <v>79.89</v>
      </c>
      <c r="E7" s="41"/>
      <c r="F7" s="50"/>
    </row>
    <row r="8" spans="1:6" ht="15">
      <c r="A8" s="37" t="s">
        <v>343</v>
      </c>
      <c r="B8" s="101" t="s">
        <v>50</v>
      </c>
      <c r="C8" s="149">
        <f>VLOOKUP(B8,'11-CoCau'!$C$13:$D$50,2,0)</f>
        <v>29335.145800000006</v>
      </c>
      <c r="D8" s="149">
        <f>VLOOKUP(B8,'11-CoCau'!$C$13:$E$50,3,0)</f>
        <v>68.1</v>
      </c>
      <c r="E8" s="41"/>
      <c r="F8" s="50"/>
    </row>
    <row r="9" spans="1:5" ht="15">
      <c r="A9" s="37" t="s">
        <v>344</v>
      </c>
      <c r="B9" s="101" t="s">
        <v>72</v>
      </c>
      <c r="C9" s="149">
        <f>VLOOKUP(B9,'11-CoCau'!$C$13:$D$50,2,0)</f>
        <v>4549.2276</v>
      </c>
      <c r="D9" s="149">
        <f>VLOOKUP(B9,'11-CoCau'!$C$13:$E$50,3,0)</f>
        <v>10.56</v>
      </c>
      <c r="E9" s="41"/>
    </row>
    <row r="10" spans="1:5" ht="15">
      <c r="A10" s="37" t="s">
        <v>345</v>
      </c>
      <c r="B10" s="101" t="s">
        <v>23</v>
      </c>
      <c r="C10" s="149">
        <f>VLOOKUP(B10,'11-CoCau'!$C$13:$D$50,2,0)</f>
        <v>449.52410000000003</v>
      </c>
      <c r="D10" s="149">
        <f>VLOOKUP(B10,'11-CoCau'!$C$13:$E$50,3,0)</f>
        <v>1.04</v>
      </c>
      <c r="E10" s="41"/>
    </row>
    <row r="11" spans="1:5" ht="15">
      <c r="A11" s="37" t="s">
        <v>346</v>
      </c>
      <c r="B11" s="101" t="s">
        <v>5</v>
      </c>
      <c r="C11" s="149">
        <f>VLOOKUP(B11,'11-CoCau'!$C$13:$D$50,2,0)</f>
        <v>79.933</v>
      </c>
      <c r="D11" s="149">
        <f>VLOOKUP(B11,'11-CoCau'!$C$13:$E$50,3,0)</f>
        <v>0.19</v>
      </c>
      <c r="E11" s="41"/>
    </row>
    <row r="12" spans="1:5" ht="15">
      <c r="A12" s="36" t="s">
        <v>347</v>
      </c>
      <c r="B12" s="100" t="s">
        <v>90</v>
      </c>
      <c r="C12" s="149">
        <f>VLOOKUP(B12,'11-CoCau'!$C$13:$D$50,2,0)</f>
        <v>8665.158</v>
      </c>
      <c r="D12" s="149">
        <f>VLOOKUP(B12,'11-CoCau'!$C$13:$E$50,3,0)</f>
        <v>20.11</v>
      </c>
      <c r="E12" s="41"/>
    </row>
    <row r="13" spans="1:5" ht="15">
      <c r="A13" s="37" t="s">
        <v>348</v>
      </c>
      <c r="B13" s="100" t="s">
        <v>92</v>
      </c>
      <c r="C13" s="149">
        <f>VLOOKUP(B13,'11-CoCau'!$C$13:$D$50,2,0)</f>
        <v>1403.8241999999998</v>
      </c>
      <c r="D13" s="149">
        <f>VLOOKUP(B13,'11-CoCau'!$C$13:$E$50,3,0)</f>
        <v>3.26</v>
      </c>
      <c r="E13" s="41"/>
    </row>
    <row r="14" spans="1:5" ht="15">
      <c r="A14" s="37" t="s">
        <v>349</v>
      </c>
      <c r="B14" s="100" t="s">
        <v>100</v>
      </c>
      <c r="C14" s="149">
        <f>VLOOKUP(B14,'11-CoCau'!$C$13:$D$50,2,0)</f>
        <v>5488.0177</v>
      </c>
      <c r="D14" s="149">
        <f>VLOOKUP(B14,'11-CoCau'!$C$13:$E$50,3,0)</f>
        <v>12.74</v>
      </c>
      <c r="E14" s="41"/>
    </row>
    <row r="15" spans="1:5" ht="15">
      <c r="A15" s="37" t="s">
        <v>350</v>
      </c>
      <c r="B15" s="35" t="s">
        <v>29</v>
      </c>
      <c r="C15" s="149">
        <f>VLOOKUP(B15,'11-CoCau'!$C$13:$D$50,2,0)</f>
        <v>161.8719</v>
      </c>
      <c r="D15" s="149">
        <f>VLOOKUP(B15,'11-CoCau'!$C$13:$E$50,3,0)</f>
        <v>0.38</v>
      </c>
      <c r="E15" s="41"/>
    </row>
    <row r="16" spans="1:5" ht="15">
      <c r="A16" s="37" t="s">
        <v>351</v>
      </c>
      <c r="B16" s="35" t="s">
        <v>28</v>
      </c>
      <c r="C16" s="150">
        <f>VLOOKUP(B16,'11-CoCau'!$C$13:$D$50,2,0)</f>
        <v>16.128899999999998</v>
      </c>
      <c r="D16" s="149">
        <f>VLOOKUP(B16,'11-CoCau'!$C$13:$E$50,3,0)</f>
        <v>0.04</v>
      </c>
      <c r="E16" s="41"/>
    </row>
    <row r="17" spans="1:5" ht="15">
      <c r="A17" s="37" t="s">
        <v>352</v>
      </c>
      <c r="B17" s="35" t="s">
        <v>22</v>
      </c>
      <c r="C17" s="149">
        <f>VLOOKUP(B17,'11-CoCau'!$C$13:$D$50,2,0)</f>
        <v>193.5797</v>
      </c>
      <c r="D17" s="149">
        <f>VLOOKUP(B17,'11-CoCau'!$C$13:$E$50,3,0)</f>
        <v>0.45</v>
      </c>
      <c r="E17" s="41"/>
    </row>
    <row r="18" spans="1:5" ht="15">
      <c r="A18" s="37" t="s">
        <v>353</v>
      </c>
      <c r="B18" s="35" t="s">
        <v>27</v>
      </c>
      <c r="C18" s="149">
        <f>VLOOKUP(B18,'11-CoCau'!$C$13:$D$50,2,0)</f>
        <v>1401.7356</v>
      </c>
      <c r="D18" s="149">
        <f>VLOOKUP(B18,'11-CoCau'!$C$13:$E$50,3,0)</f>
        <v>3.25</v>
      </c>
      <c r="E18" s="41"/>
    </row>
    <row r="19" spans="1:5" ht="15">
      <c r="A19" s="37" t="s">
        <v>354</v>
      </c>
      <c r="B19" s="35" t="s">
        <v>183</v>
      </c>
      <c r="C19" s="149">
        <f>VLOOKUP(B19,'11-CoCau'!$C$13:$D$50,2,0)</f>
        <v>0</v>
      </c>
      <c r="D19" s="149">
        <f>VLOOKUP(B19,'11-CoCau'!$C$13:$E$50,3,0)</f>
        <v>0</v>
      </c>
      <c r="E19" s="41"/>
    </row>
    <row r="20" spans="1:5" ht="15">
      <c r="A20" s="37" t="s">
        <v>355</v>
      </c>
      <c r="B20" s="35" t="s">
        <v>186</v>
      </c>
      <c r="C20" s="149">
        <f>VLOOKUP(B20,'11-CoCau'!$C$13:$D$50,2,0)</f>
        <v>0</v>
      </c>
      <c r="D20" s="149">
        <f>VLOOKUP(B20,'11-CoCau'!$C$13:$E$50,3,0)</f>
        <v>0</v>
      </c>
      <c r="E20" s="41"/>
    </row>
    <row r="21" spans="1:5" ht="15">
      <c r="A21" s="36" t="s">
        <v>356</v>
      </c>
      <c r="B21" s="100" t="s">
        <v>188</v>
      </c>
      <c r="C21" s="149">
        <f>VLOOKUP(B21,'11-CoCau'!$C$13:$D$50,2,0)</f>
        <v>0</v>
      </c>
      <c r="D21" s="149">
        <f>VLOOKUP(B21,'11-CoCau'!$C$13:$E$50,3,0)</f>
        <v>0</v>
      </c>
      <c r="E21" s="41"/>
    </row>
    <row r="22" spans="1:5" ht="15">
      <c r="A22" s="37" t="s">
        <v>357</v>
      </c>
      <c r="B22" s="100" t="s">
        <v>191</v>
      </c>
      <c r="C22" s="149">
        <f>VLOOKUP(B22,'11-CoCau'!$C$13:$D$50,2,0)</f>
        <v>0</v>
      </c>
      <c r="D22" s="149">
        <f>VLOOKUP(B22,'11-CoCau'!$C$13:$E$50,3,0)</f>
        <v>0</v>
      </c>
      <c r="E22" s="41"/>
    </row>
    <row r="23" spans="1:5" ht="15">
      <c r="A23" s="37" t="s">
        <v>358</v>
      </c>
      <c r="B23" s="100" t="s">
        <v>194</v>
      </c>
      <c r="C23" s="149">
        <f>VLOOKUP(B23,'11-CoCau'!$C$13:$D$50,2,0)</f>
        <v>0</v>
      </c>
      <c r="D23" s="149">
        <f>VLOOKUP(B23,'11-CoCau'!$C$13:$E$50,3,0)</f>
        <v>0</v>
      </c>
      <c r="E23" s="41"/>
    </row>
    <row r="24" spans="1:5" ht="15">
      <c r="A24" s="38" t="s">
        <v>359</v>
      </c>
      <c r="B24" s="102" t="s">
        <v>197</v>
      </c>
      <c r="C24" s="151">
        <f>VLOOKUP(B24,'11-CoCau'!$C$13:$D$50,2,0)</f>
        <v>0</v>
      </c>
      <c r="D24" s="151">
        <f>VLOOKUP(B24,'11-CoCau'!$C$13:$E$50,3,0)</f>
        <v>0</v>
      </c>
      <c r="E24" s="41"/>
    </row>
  </sheetData>
  <sheetProtection/>
  <mergeCells count="5">
    <mergeCell ref="A4:A5"/>
    <mergeCell ref="C4:C5"/>
    <mergeCell ref="A2:D2"/>
    <mergeCell ref="D4:D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4.140625" style="40" customWidth="1"/>
    <col min="2" max="2" width="7.7109375" style="40" customWidth="1"/>
    <col min="3" max="3" width="10.140625" style="40" bestFit="1" customWidth="1"/>
    <col min="4" max="4" width="9.140625" style="40" customWidth="1"/>
    <col min="5" max="5" width="10.140625" style="40" bestFit="1" customWidth="1"/>
    <col min="6" max="16384" width="9.140625" style="40" customWidth="1"/>
  </cols>
  <sheetData>
    <row r="2" spans="1:7" ht="14.25">
      <c r="A2" s="627" t="s">
        <v>380</v>
      </c>
      <c r="B2" s="627"/>
      <c r="C2" s="627"/>
      <c r="D2" s="627"/>
      <c r="E2" s="627"/>
      <c r="F2" s="627"/>
      <c r="G2" s="627"/>
    </row>
    <row r="4" spans="1:7" ht="14.25">
      <c r="A4" s="628" t="s">
        <v>363</v>
      </c>
      <c r="B4" s="629" t="s">
        <v>381</v>
      </c>
      <c r="C4" s="628" t="s">
        <v>340</v>
      </c>
      <c r="D4" s="628" t="s">
        <v>361</v>
      </c>
      <c r="E4" s="628" t="s">
        <v>364</v>
      </c>
      <c r="F4" s="628"/>
      <c r="G4" s="628"/>
    </row>
    <row r="5" spans="1:7" ht="42.75">
      <c r="A5" s="628"/>
      <c r="B5" s="630"/>
      <c r="C5" s="628"/>
      <c r="D5" s="628"/>
      <c r="E5" s="55" t="s">
        <v>46</v>
      </c>
      <c r="F5" s="55" t="s">
        <v>89</v>
      </c>
      <c r="G5" s="55" t="s">
        <v>365</v>
      </c>
    </row>
    <row r="6" spans="1:9" ht="14.25">
      <c r="A6" s="46" t="s">
        <v>366</v>
      </c>
      <c r="B6" s="46"/>
      <c r="C6" s="152">
        <f>SUM(C7:C8)+C13+C14+C15</f>
        <v>40330.68480000001</v>
      </c>
      <c r="D6" s="152">
        <f>C6/(C6+C16)*100</f>
        <v>93.62031515665696</v>
      </c>
      <c r="E6" s="153">
        <f>E7+E8+E13+E14+E15</f>
        <v>34352.489799999996</v>
      </c>
      <c r="F6" s="153">
        <f>F7+F8+F13+F14+F15</f>
        <v>5978.195000000001</v>
      </c>
      <c r="G6" s="153">
        <f>G7+G8+G13+G14+G15</f>
        <v>0</v>
      </c>
      <c r="I6" s="50"/>
    </row>
    <row r="7" spans="1:9" ht="15">
      <c r="A7" s="43" t="s">
        <v>367</v>
      </c>
      <c r="B7" s="43" t="s">
        <v>4</v>
      </c>
      <c r="C7" s="154">
        <f>'11-CoCau'!F12</f>
        <v>23221.052799999998</v>
      </c>
      <c r="D7" s="154">
        <f>C7/($C$6+$C$16)*100</f>
        <v>53.903430903443784</v>
      </c>
      <c r="E7" s="155">
        <f>'11-CoCau'!F13</f>
        <v>21884.093699999998</v>
      </c>
      <c r="F7" s="155">
        <f>'11-CoCau'!F26</f>
        <v>1336.9591</v>
      </c>
      <c r="G7" s="155">
        <f>'11-CoCau'!D43</f>
        <v>0</v>
      </c>
      <c r="I7" s="50"/>
    </row>
    <row r="8" spans="1:7" ht="15">
      <c r="A8" s="43" t="s">
        <v>368</v>
      </c>
      <c r="B8" s="43" t="s">
        <v>382</v>
      </c>
      <c r="C8" s="154">
        <f>SUM(C9:C12)</f>
        <v>16363.397800000004</v>
      </c>
      <c r="D8" s="154">
        <f aca="true" t="shared" si="0" ref="D8:D19">C8/($C$6+$C$16)*100</f>
        <v>37.98463791692788</v>
      </c>
      <c r="E8" s="155">
        <f>SUM(E9:E12)</f>
        <v>12402.160400000002</v>
      </c>
      <c r="F8" s="155">
        <f>SUM(F9:F12)</f>
        <v>3961.2374</v>
      </c>
      <c r="G8" s="155">
        <f>SUM(G9:G12)</f>
        <v>0</v>
      </c>
    </row>
    <row r="9" spans="1:7" ht="15">
      <c r="A9" s="43" t="s">
        <v>369</v>
      </c>
      <c r="B9" s="43" t="s">
        <v>6</v>
      </c>
      <c r="C9" s="154">
        <f>'11-CoCau'!H12</f>
        <v>13744.463000000003</v>
      </c>
      <c r="D9" s="154">
        <f t="shared" si="0"/>
        <v>31.90525933541824</v>
      </c>
      <c r="E9" s="155">
        <f>'11-CoCau'!H13</f>
        <v>11252.111200000003</v>
      </c>
      <c r="F9" s="155">
        <f>'11-CoCau'!H26</f>
        <v>2492.3518000000004</v>
      </c>
      <c r="G9" s="155">
        <f>'11-CoCau'!F43</f>
        <v>0</v>
      </c>
    </row>
    <row r="10" spans="1:7" ht="15">
      <c r="A10" s="43" t="s">
        <v>370</v>
      </c>
      <c r="B10" s="43" t="s">
        <v>11</v>
      </c>
      <c r="C10" s="154">
        <f>'11-CoCau'!J12</f>
        <v>1023.4929999999999</v>
      </c>
      <c r="D10" s="154">
        <f t="shared" si="0"/>
        <v>2.3758519771187285</v>
      </c>
      <c r="E10" s="155">
        <f>'11-CoCau'!J13</f>
        <v>18.949200000000005</v>
      </c>
      <c r="F10" s="155">
        <f>'11-CoCau'!J26</f>
        <v>1004.5437999999999</v>
      </c>
      <c r="G10" s="155">
        <f>'11-CoCau'!J43</f>
        <v>0</v>
      </c>
    </row>
    <row r="11" spans="1:7" ht="15">
      <c r="A11" s="43" t="s">
        <v>371</v>
      </c>
      <c r="B11" s="43" t="s">
        <v>13</v>
      </c>
      <c r="C11" s="154">
        <f>'11-CoCau'!L12</f>
        <v>1595.3960000000002</v>
      </c>
      <c r="D11" s="154">
        <f t="shared" si="0"/>
        <v>3.70342028805992</v>
      </c>
      <c r="E11" s="155">
        <f>'11-CoCau'!L13</f>
        <v>1131.1000000000001</v>
      </c>
      <c r="F11" s="155">
        <f>'11-CoCau'!L26</f>
        <v>464.29600000000005</v>
      </c>
      <c r="G11" s="155">
        <f>'11-CoCau'!L43</f>
        <v>0</v>
      </c>
    </row>
    <row r="12" spans="1:7" ht="15">
      <c r="A12" s="43" t="s">
        <v>372</v>
      </c>
      <c r="B12" s="43" t="s">
        <v>383</v>
      </c>
      <c r="C12" s="154">
        <f>'11-CoCau'!N12</f>
        <v>0.0458</v>
      </c>
      <c r="D12" s="154">
        <f t="shared" si="0"/>
        <v>0.00010631633098813357</v>
      </c>
      <c r="E12" s="155">
        <f>'11-CoCau'!N13</f>
        <v>0</v>
      </c>
      <c r="F12" s="155">
        <f>'11-CoCau'!N26</f>
        <v>0.0458</v>
      </c>
      <c r="G12" s="155">
        <f>'11-CoCau'!N43</f>
        <v>0</v>
      </c>
    </row>
    <row r="13" spans="1:7" ht="15">
      <c r="A13" s="43" t="s">
        <v>373</v>
      </c>
      <c r="B13" s="43" t="s">
        <v>384</v>
      </c>
      <c r="C13" s="154">
        <f>'11-CoCau'!P12+'11-CoCau'!R12</f>
        <v>492.5572</v>
      </c>
      <c r="D13" s="154">
        <f t="shared" si="0"/>
        <v>1.1433815350608798</v>
      </c>
      <c r="E13" s="155">
        <f>'11-CoCau'!P13+'11-CoCau'!R13</f>
        <v>0</v>
      </c>
      <c r="F13" s="155">
        <f>'11-CoCau'!P26+'11-CoCau'!R26</f>
        <v>492.5572</v>
      </c>
      <c r="G13" s="155">
        <f>'11-CoCau'!P43+'11-CoCau'!R43</f>
        <v>0</v>
      </c>
    </row>
    <row r="14" spans="1:7" ht="15">
      <c r="A14" s="43" t="s">
        <v>374</v>
      </c>
      <c r="B14" s="43" t="s">
        <v>385</v>
      </c>
      <c r="C14" s="154">
        <f>'11-CoCau'!T12</f>
        <v>0</v>
      </c>
      <c r="D14" s="154">
        <f t="shared" si="0"/>
        <v>0</v>
      </c>
      <c r="E14" s="155">
        <f>'11-CoCau'!T13</f>
        <v>0</v>
      </c>
      <c r="F14" s="155">
        <f>'11-CoCau'!T26</f>
        <v>0</v>
      </c>
      <c r="G14" s="155">
        <f>'11-CoCau'!V43</f>
        <v>0</v>
      </c>
    </row>
    <row r="15" spans="1:7" ht="15">
      <c r="A15" s="43" t="s">
        <v>375</v>
      </c>
      <c r="B15" s="43" t="s">
        <v>3</v>
      </c>
      <c r="C15" s="154">
        <f>'11-CoCau'!V12</f>
        <v>253.67700000000002</v>
      </c>
      <c r="D15" s="154">
        <f t="shared" si="0"/>
        <v>0.5888648012243834</v>
      </c>
      <c r="E15" s="155">
        <f>'11-CoCau'!V13</f>
        <v>66.23570000000001</v>
      </c>
      <c r="F15" s="155">
        <f>'11-CoCau'!V26</f>
        <v>187.4413</v>
      </c>
      <c r="G15" s="155">
        <f>'11-CoCau'!V43</f>
        <v>0</v>
      </c>
    </row>
    <row r="16" spans="1:7" ht="14.25">
      <c r="A16" s="42" t="s">
        <v>376</v>
      </c>
      <c r="B16" s="42"/>
      <c r="C16" s="156">
        <f>SUM(C17:C19)</f>
        <v>2748.3037000000004</v>
      </c>
      <c r="D16" s="156">
        <f>C16/(C6+C16)*100</f>
        <v>6.37968484334306</v>
      </c>
      <c r="E16" s="157">
        <f>SUM(E17:E19)</f>
        <v>61.3407</v>
      </c>
      <c r="F16" s="157">
        <f>SUM(F17:F19)</f>
        <v>2686.963</v>
      </c>
      <c r="G16" s="157">
        <f>SUM(G17:G19)</f>
        <v>0</v>
      </c>
    </row>
    <row r="17" spans="1:7" ht="15">
      <c r="A17" s="43" t="s">
        <v>377</v>
      </c>
      <c r="B17" s="43" t="s">
        <v>7</v>
      </c>
      <c r="C17" s="154">
        <f>'11-CoCau'!X12</f>
        <v>1745.8799000000001</v>
      </c>
      <c r="D17" s="154">
        <f t="shared" si="0"/>
        <v>4.052741164059597</v>
      </c>
      <c r="E17" s="155">
        <f>'11-CoCau'!X13</f>
        <v>15.805799999999998</v>
      </c>
      <c r="F17" s="155">
        <f>'11-CoCau'!X26</f>
        <v>1730.0741</v>
      </c>
      <c r="G17" s="155">
        <f>'11-CoCau'!X43</f>
        <v>0</v>
      </c>
    </row>
    <row r="18" spans="1:7" ht="15">
      <c r="A18" s="43" t="s">
        <v>378</v>
      </c>
      <c r="B18" s="43" t="s">
        <v>386</v>
      </c>
      <c r="C18" s="154">
        <f>'11-CoCau'!Z12</f>
        <v>48.433</v>
      </c>
      <c r="D18" s="154">
        <f t="shared" si="0"/>
        <v>0.112428359361316</v>
      </c>
      <c r="E18" s="155">
        <f>'11-CoCau'!Z13</f>
        <v>45.5349</v>
      </c>
      <c r="F18" s="155">
        <f>'11-CoCau'!Z26</f>
        <v>2.8981</v>
      </c>
      <c r="G18" s="155">
        <f>'11-CoCau'!Z43</f>
        <v>0</v>
      </c>
    </row>
    <row r="19" spans="1:7" ht="15">
      <c r="A19" s="44" t="s">
        <v>379</v>
      </c>
      <c r="B19" s="44" t="s">
        <v>31</v>
      </c>
      <c r="C19" s="158">
        <f>'11-CoCau'!AB12</f>
        <v>953.9908</v>
      </c>
      <c r="D19" s="158">
        <f t="shared" si="0"/>
        <v>2.214515319922147</v>
      </c>
      <c r="E19" s="159">
        <f>'11-CoCau'!AB13</f>
        <v>0</v>
      </c>
      <c r="F19" s="159">
        <f>'11-CoCau'!AB26</f>
        <v>953.9908</v>
      </c>
      <c r="G19" s="159">
        <f>'11-CoCau'!AB43</f>
        <v>0</v>
      </c>
    </row>
    <row r="20" ht="15">
      <c r="L20" s="140"/>
    </row>
  </sheetData>
  <sheetProtection/>
  <mergeCells count="6">
    <mergeCell ref="A4:A5"/>
    <mergeCell ref="C4:C5"/>
    <mergeCell ref="D4:D5"/>
    <mergeCell ref="E4:G4"/>
    <mergeCell ref="A2:G2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5.8515625" style="40" customWidth="1"/>
    <col min="2" max="2" width="8.140625" style="40" customWidth="1"/>
    <col min="3" max="3" width="14.28125" style="40" customWidth="1"/>
    <col min="4" max="4" width="10.7109375" style="40" bestFit="1" customWidth="1"/>
    <col min="5" max="5" width="10.57421875" style="40" customWidth="1"/>
    <col min="6" max="16384" width="9.140625" style="40" customWidth="1"/>
  </cols>
  <sheetData>
    <row r="1" spans="1:5" ht="14.25">
      <c r="A1" s="627" t="s">
        <v>389</v>
      </c>
      <c r="B1" s="627"/>
      <c r="C1" s="627"/>
      <c r="D1" s="627"/>
      <c r="E1" s="627"/>
    </row>
    <row r="3" spans="1:5" ht="15.75" customHeight="1">
      <c r="A3" s="628" t="s">
        <v>387</v>
      </c>
      <c r="B3" s="629" t="s">
        <v>390</v>
      </c>
      <c r="C3" s="628" t="s">
        <v>452</v>
      </c>
      <c r="D3" s="628" t="s">
        <v>456</v>
      </c>
      <c r="E3" s="628"/>
    </row>
    <row r="4" spans="1:5" ht="28.5">
      <c r="A4" s="628"/>
      <c r="B4" s="630"/>
      <c r="C4" s="628"/>
      <c r="D4" s="55" t="s">
        <v>225</v>
      </c>
      <c r="E4" s="55" t="s">
        <v>388</v>
      </c>
    </row>
    <row r="5" spans="1:5" ht="15">
      <c r="A5" s="47" t="s">
        <v>341</v>
      </c>
      <c r="B5" s="47"/>
      <c r="C5" s="160">
        <f>C6+C11+C20</f>
        <v>43078.98850000001</v>
      </c>
      <c r="D5" s="160">
        <f>D6+D11+D20</f>
        <v>43078.98849999999</v>
      </c>
      <c r="E5" s="161">
        <f>IF(C5-D5=0,"",C5-D5)</f>
        <v>1.4551915228366852E-11</v>
      </c>
    </row>
    <row r="6" spans="1:5" ht="15">
      <c r="A6" s="36" t="s">
        <v>342</v>
      </c>
      <c r="B6" s="141" t="s">
        <v>47</v>
      </c>
      <c r="C6" s="162">
        <f>SUM(C7:C10)</f>
        <v>34413.830500000004</v>
      </c>
      <c r="D6" s="162">
        <f>VLOOKUP($B6,'12-BienDong'!$C$11:$G$44,3,0)</f>
        <v>34494.71339999999</v>
      </c>
      <c r="E6" s="163">
        <f aca="true" t="shared" si="0" ref="E6:E23">IF(C6-D6=0,"",C6-D6)</f>
        <v>-80.8828999999896</v>
      </c>
    </row>
    <row r="7" spans="1:5" ht="15">
      <c r="A7" s="37" t="s">
        <v>343</v>
      </c>
      <c r="B7" s="142" t="s">
        <v>50</v>
      </c>
      <c r="C7" s="162">
        <f>VLOOKUP($B7,'12-BienDong'!$C$11:$G$44,2,0)</f>
        <v>29335.145800000006</v>
      </c>
      <c r="D7" s="162">
        <f>VLOOKUP($B7,'12-BienDong'!$C$11:$G$44,3,0)</f>
        <v>29408.9493</v>
      </c>
      <c r="E7" s="163">
        <f t="shared" si="0"/>
        <v>-73.80349999999453</v>
      </c>
    </row>
    <row r="8" spans="1:5" ht="15">
      <c r="A8" s="37" t="s">
        <v>344</v>
      </c>
      <c r="B8" s="142" t="s">
        <v>72</v>
      </c>
      <c r="C8" s="162">
        <f>VLOOKUP($B8,'12-BienDong'!$C$11:$G$44,2,0)</f>
        <v>4549.2276</v>
      </c>
      <c r="D8" s="162">
        <f>VLOOKUP($B8,'12-BienDong'!$C$11:$G$44,3,0)</f>
        <v>4555.031199999999</v>
      </c>
      <c r="E8" s="163">
        <f t="shared" si="0"/>
        <v>-5.803599999999278</v>
      </c>
    </row>
    <row r="9" spans="1:5" ht="15">
      <c r="A9" s="37" t="s">
        <v>345</v>
      </c>
      <c r="B9" s="142" t="s">
        <v>23</v>
      </c>
      <c r="C9" s="162">
        <f>VLOOKUP($B9,'12-BienDong'!$C$11:$G$44,2,0)</f>
        <v>449.52410000000003</v>
      </c>
      <c r="D9" s="162">
        <f>VLOOKUP($B9,'12-BienDong'!$C$11:$G$44,3,0)</f>
        <v>450.7999</v>
      </c>
      <c r="E9" s="163">
        <f t="shared" si="0"/>
        <v>-1.275799999999947</v>
      </c>
    </row>
    <row r="10" spans="1:5" ht="15">
      <c r="A10" s="37" t="s">
        <v>346</v>
      </c>
      <c r="B10" s="142" t="s">
        <v>5</v>
      </c>
      <c r="C10" s="162">
        <f>VLOOKUP($B10,'12-BienDong'!$C$11:$G$44,2,0)</f>
        <v>79.933</v>
      </c>
      <c r="D10" s="162">
        <f>VLOOKUP($B10,'12-BienDong'!$C$11:$G$44,3,0)</f>
        <v>79.93299999999999</v>
      </c>
      <c r="E10" s="163">
        <f t="shared" si="0"/>
        <v>1.4210854715202004E-14</v>
      </c>
    </row>
    <row r="11" spans="1:5" ht="15">
      <c r="A11" s="36" t="s">
        <v>347</v>
      </c>
      <c r="B11" s="141" t="s">
        <v>90</v>
      </c>
      <c r="C11" s="162">
        <f>VLOOKUP($B11,'12-BienDong'!$C$11:$G$44,2,0)</f>
        <v>8665.158</v>
      </c>
      <c r="D11" s="162">
        <f>VLOOKUP($B11,'12-BienDong'!$C$11:$G$44,3,0)</f>
        <v>8584.275099999999</v>
      </c>
      <c r="E11" s="163">
        <f t="shared" si="0"/>
        <v>80.88290000000052</v>
      </c>
    </row>
    <row r="12" spans="1:5" ht="15">
      <c r="A12" s="37" t="s">
        <v>348</v>
      </c>
      <c r="B12" s="141" t="s">
        <v>92</v>
      </c>
      <c r="C12" s="162">
        <f>VLOOKUP($B12,'12-BienDong'!$C$11:$G$44,2,0)</f>
        <v>1403.8241999999998</v>
      </c>
      <c r="D12" s="162">
        <f>VLOOKUP($B12,'12-BienDong'!$C$11:$G$44,3,0)</f>
        <v>1381.9686</v>
      </c>
      <c r="E12" s="163">
        <f t="shared" si="0"/>
        <v>21.855599999999868</v>
      </c>
    </row>
    <row r="13" spans="1:5" ht="15">
      <c r="A13" s="37" t="s">
        <v>349</v>
      </c>
      <c r="B13" s="141" t="s">
        <v>100</v>
      </c>
      <c r="C13" s="162">
        <f>VLOOKUP($B13,'12-BienDong'!$C$11:$G$44,2,0)</f>
        <v>5488.0177</v>
      </c>
      <c r="D13" s="162">
        <f>VLOOKUP($B13,'12-BienDong'!$C$11:$G$44,3,0)</f>
        <v>5430.1939999999995</v>
      </c>
      <c r="E13" s="163">
        <f t="shared" si="0"/>
        <v>57.82370000000083</v>
      </c>
    </row>
    <row r="14" spans="1:5" ht="15">
      <c r="A14" s="37" t="s">
        <v>350</v>
      </c>
      <c r="B14" s="143" t="s">
        <v>29</v>
      </c>
      <c r="C14" s="162">
        <f>VLOOKUP($B14,'12-BienDong'!$C$11:$G$44,2,0)</f>
        <v>161.8719</v>
      </c>
      <c r="D14" s="162">
        <f>VLOOKUP($B14,'12-BienDong'!$C$11:$G$44,3,0)</f>
        <v>160.98710000000003</v>
      </c>
      <c r="E14" s="163">
        <f t="shared" si="0"/>
        <v>0.8847999999999843</v>
      </c>
    </row>
    <row r="15" spans="1:5" ht="15">
      <c r="A15" s="37" t="s">
        <v>351</v>
      </c>
      <c r="B15" s="143" t="s">
        <v>28</v>
      </c>
      <c r="C15" s="162">
        <f>VLOOKUP($B15,'12-BienDong'!$C$11:$G$44,2,0)</f>
        <v>16.128899999999998</v>
      </c>
      <c r="D15" s="162">
        <f>VLOOKUP($B15,'12-BienDong'!$C$11:$G$44,3,0)</f>
        <v>16.128899999999998</v>
      </c>
      <c r="E15" s="163">
        <f t="shared" si="0"/>
      </c>
    </row>
    <row r="16" spans="1:5" ht="15">
      <c r="A16" s="37" t="s">
        <v>352</v>
      </c>
      <c r="B16" s="143" t="s">
        <v>22</v>
      </c>
      <c r="C16" s="162">
        <f>VLOOKUP($B16,'12-BienDong'!$C$11:$G$44,2,0)</f>
        <v>193.5797</v>
      </c>
      <c r="D16" s="162">
        <f>VLOOKUP($B16,'12-BienDong'!$C$11:$G$44,3,0)</f>
        <v>193.57969999999997</v>
      </c>
      <c r="E16" s="163">
        <f t="shared" si="0"/>
        <v>2.842170943040401E-14</v>
      </c>
    </row>
    <row r="17" spans="1:5" ht="15">
      <c r="A17" s="37" t="s">
        <v>353</v>
      </c>
      <c r="B17" s="143" t="s">
        <v>27</v>
      </c>
      <c r="C17" s="162">
        <f>VLOOKUP($B17,'12-BienDong'!$C$11:$G$44,2,0)</f>
        <v>1401.7356</v>
      </c>
      <c r="D17" s="162">
        <f>VLOOKUP($B17,'12-BienDong'!$C$11:$G$44,3,0)</f>
        <v>1401.4168</v>
      </c>
      <c r="E17" s="163">
        <f t="shared" si="0"/>
        <v>0.3188000000000102</v>
      </c>
    </row>
    <row r="18" spans="1:5" ht="15">
      <c r="A18" s="37" t="s">
        <v>354</v>
      </c>
      <c r="B18" s="143" t="s">
        <v>183</v>
      </c>
      <c r="C18" s="162">
        <f>VLOOKUP($B18,'12-BienDong'!$C$11:$G$44,2,0)</f>
        <v>0</v>
      </c>
      <c r="D18" s="162">
        <f>VLOOKUP($B18,'12-BienDong'!$C$11:$G$44,3,0)</f>
        <v>0</v>
      </c>
      <c r="E18" s="163">
        <f t="shared" si="0"/>
      </c>
    </row>
    <row r="19" spans="1:5" ht="15">
      <c r="A19" s="37" t="s">
        <v>355</v>
      </c>
      <c r="B19" s="143" t="s">
        <v>186</v>
      </c>
      <c r="C19" s="162">
        <f>VLOOKUP($B19,'12-BienDong'!$C$11:$G$44,2,0)</f>
        <v>0</v>
      </c>
      <c r="D19" s="162">
        <f>VLOOKUP($B19,'12-BienDong'!$C$11:$G$44,3,0)</f>
        <v>0</v>
      </c>
      <c r="E19" s="163">
        <f t="shared" si="0"/>
      </c>
    </row>
    <row r="20" spans="1:5" ht="15">
      <c r="A20" s="36" t="s">
        <v>356</v>
      </c>
      <c r="B20" s="141" t="s">
        <v>188</v>
      </c>
      <c r="C20" s="162">
        <f>VLOOKUP($B20,'12-BienDong'!$C$11:$G$44,2,0)</f>
        <v>0</v>
      </c>
      <c r="D20" s="162">
        <f>VLOOKUP($B20,'12-BienDong'!$C$11:$G$44,3,0)</f>
        <v>0</v>
      </c>
      <c r="E20" s="163">
        <f t="shared" si="0"/>
      </c>
    </row>
    <row r="21" spans="1:5" ht="15">
      <c r="A21" s="37" t="s">
        <v>357</v>
      </c>
      <c r="B21" s="143" t="s">
        <v>191</v>
      </c>
      <c r="C21" s="162">
        <f>VLOOKUP($B21,'12-BienDong'!$C$11:$G$44,2,0)</f>
        <v>0</v>
      </c>
      <c r="D21" s="162">
        <f>VLOOKUP($B21,'12-BienDong'!$C$11:$G$44,3,0)</f>
        <v>0</v>
      </c>
      <c r="E21" s="163">
        <f t="shared" si="0"/>
      </c>
    </row>
    <row r="22" spans="1:5" ht="15">
      <c r="A22" s="37" t="s">
        <v>358</v>
      </c>
      <c r="B22" s="143" t="s">
        <v>194</v>
      </c>
      <c r="C22" s="162">
        <f>VLOOKUP($B22,'12-BienDong'!$C$11:$G$44,2,0)</f>
        <v>0</v>
      </c>
      <c r="D22" s="162">
        <f>VLOOKUP($B22,'12-BienDong'!$C$11:$G$44,3,0)</f>
        <v>0</v>
      </c>
      <c r="E22" s="163">
        <f t="shared" si="0"/>
      </c>
    </row>
    <row r="23" spans="1:5" ht="15">
      <c r="A23" s="38" t="s">
        <v>359</v>
      </c>
      <c r="B23" s="144" t="s">
        <v>197</v>
      </c>
      <c r="C23" s="164">
        <f>VLOOKUP($B23,'12-BienDong'!$C$11:$G$44,2,0)</f>
        <v>0</v>
      </c>
      <c r="D23" s="164">
        <f>VLOOKUP($B23,'12-BienDong'!$C$11:$G$44,3,0)</f>
        <v>0</v>
      </c>
      <c r="E23" s="165">
        <f t="shared" si="0"/>
      </c>
    </row>
  </sheetData>
  <sheetProtection/>
  <mergeCells count="5">
    <mergeCell ref="A3:A4"/>
    <mergeCell ref="C3:C4"/>
    <mergeCell ref="D3:E3"/>
    <mergeCell ref="A1:E1"/>
    <mergeCell ref="B3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40" customWidth="1"/>
    <col min="2" max="2" width="9.8515625" style="40" customWidth="1"/>
    <col min="3" max="3" width="10.140625" style="40" bestFit="1" customWidth="1"/>
    <col min="4" max="4" width="9.140625" style="40" customWidth="1"/>
    <col min="5" max="5" width="11.00390625" style="40" bestFit="1" customWidth="1"/>
    <col min="6" max="16384" width="9.140625" style="40" customWidth="1"/>
  </cols>
  <sheetData>
    <row r="2" spans="1:5" ht="14.25">
      <c r="A2" s="627" t="s">
        <v>391</v>
      </c>
      <c r="B2" s="627"/>
      <c r="C2" s="627"/>
      <c r="D2" s="627"/>
      <c r="E2" s="627"/>
    </row>
    <row r="3" spans="1:5" ht="14.25" customHeight="1">
      <c r="A3" s="628" t="s">
        <v>387</v>
      </c>
      <c r="B3" s="628" t="s">
        <v>306</v>
      </c>
      <c r="C3" s="628" t="s">
        <v>452</v>
      </c>
      <c r="D3" s="628" t="s">
        <v>456</v>
      </c>
      <c r="E3" s="628"/>
    </row>
    <row r="4" spans="1:5" ht="28.5">
      <c r="A4" s="628"/>
      <c r="B4" s="628"/>
      <c r="C4" s="628"/>
      <c r="D4" s="55" t="s">
        <v>225</v>
      </c>
      <c r="E4" s="55" t="s">
        <v>388</v>
      </c>
    </row>
    <row r="5" spans="1:5" ht="15">
      <c r="A5" s="46" t="s">
        <v>366</v>
      </c>
      <c r="B5" s="48"/>
      <c r="C5" s="171">
        <f>BC_Bieu02!C6</f>
        <v>40330.68480000001</v>
      </c>
      <c r="D5" s="180">
        <f>D6+D7+D12+D13+D14</f>
        <v>0</v>
      </c>
      <c r="E5" s="174">
        <f>C5-D5</f>
        <v>40330.68480000001</v>
      </c>
    </row>
    <row r="6" spans="1:5" ht="15">
      <c r="A6" s="43" t="s">
        <v>367</v>
      </c>
      <c r="B6" s="35" t="s">
        <v>4</v>
      </c>
      <c r="C6" s="172">
        <f>BC_Bieu02!C7</f>
        <v>23221.052799999998</v>
      </c>
      <c r="D6" s="177">
        <f>copyB01qua!F11</f>
        <v>0</v>
      </c>
      <c r="E6" s="175">
        <f aca="true" t="shared" si="0" ref="E6:E18">C6-D6</f>
        <v>23221.052799999998</v>
      </c>
    </row>
    <row r="7" spans="1:5" ht="15">
      <c r="A7" s="43" t="s">
        <v>368</v>
      </c>
      <c r="B7" s="35" t="s">
        <v>382</v>
      </c>
      <c r="C7" s="172">
        <f>BC_Bieu02!C8</f>
        <v>16363.397800000004</v>
      </c>
      <c r="D7" s="146">
        <f>SUM(D8:D11)</f>
        <v>0</v>
      </c>
      <c r="E7" s="175">
        <f t="shared" si="0"/>
        <v>16363.397800000004</v>
      </c>
    </row>
    <row r="8" spans="1:5" ht="15">
      <c r="A8" s="43" t="s">
        <v>369</v>
      </c>
      <c r="B8" s="35" t="s">
        <v>6</v>
      </c>
      <c r="C8" s="172">
        <f>BC_Bieu02!C9</f>
        <v>13744.463000000003</v>
      </c>
      <c r="D8" s="178">
        <f>copyB01qua!G11</f>
        <v>0</v>
      </c>
      <c r="E8" s="175">
        <f t="shared" si="0"/>
        <v>13744.463000000003</v>
      </c>
    </row>
    <row r="9" spans="1:5" ht="15">
      <c r="A9" s="43" t="s">
        <v>370</v>
      </c>
      <c r="B9" s="35" t="s">
        <v>11</v>
      </c>
      <c r="C9" s="172">
        <f>BC_Bieu02!C10</f>
        <v>1023.4929999999999</v>
      </c>
      <c r="D9" s="178">
        <f>copyB01qua!H11</f>
        <v>0</v>
      </c>
      <c r="E9" s="175">
        <f t="shared" si="0"/>
        <v>1023.4929999999999</v>
      </c>
    </row>
    <row r="10" spans="1:5" ht="15">
      <c r="A10" s="43" t="s">
        <v>371</v>
      </c>
      <c r="B10" s="35" t="s">
        <v>13</v>
      </c>
      <c r="C10" s="172">
        <f>BC_Bieu02!C11</f>
        <v>1595.3960000000002</v>
      </c>
      <c r="D10" s="179">
        <f>copyB01qua!I11</f>
        <v>0</v>
      </c>
      <c r="E10" s="175">
        <f t="shared" si="0"/>
        <v>1595.3960000000002</v>
      </c>
    </row>
    <row r="11" spans="1:5" ht="15">
      <c r="A11" s="43" t="s">
        <v>372</v>
      </c>
      <c r="B11" s="35" t="s">
        <v>383</v>
      </c>
      <c r="C11" s="172">
        <f>BC_Bieu02!C12</f>
        <v>0.0458</v>
      </c>
      <c r="D11" s="178">
        <f>copyB01qua!J11</f>
        <v>0</v>
      </c>
      <c r="E11" s="175">
        <f t="shared" si="0"/>
        <v>0.0458</v>
      </c>
    </row>
    <row r="12" spans="1:5" ht="15">
      <c r="A12" s="43" t="s">
        <v>373</v>
      </c>
      <c r="B12" s="35" t="s">
        <v>384</v>
      </c>
      <c r="C12" s="172">
        <f>BC_Bieu02!C13</f>
        <v>492.5572</v>
      </c>
      <c r="D12" s="178">
        <f>copyB01qua!K11+copyB01qua!L11</f>
        <v>0</v>
      </c>
      <c r="E12" s="175">
        <f t="shared" si="0"/>
        <v>492.5572</v>
      </c>
    </row>
    <row r="13" spans="1:5" ht="15">
      <c r="A13" s="43" t="s">
        <v>374</v>
      </c>
      <c r="B13" s="35" t="s">
        <v>385</v>
      </c>
      <c r="C13" s="172">
        <f>BC_Bieu02!C14</f>
        <v>0</v>
      </c>
      <c r="D13" s="178">
        <f>copyB01qua!M11</f>
        <v>0</v>
      </c>
      <c r="E13" s="175">
        <f t="shared" si="0"/>
        <v>0</v>
      </c>
    </row>
    <row r="14" spans="1:5" ht="15">
      <c r="A14" s="43" t="s">
        <v>375</v>
      </c>
      <c r="B14" s="35" t="s">
        <v>3</v>
      </c>
      <c r="C14" s="172">
        <f>BC_Bieu02!C15</f>
        <v>253.67700000000002</v>
      </c>
      <c r="D14" s="178">
        <f>copyB01qua!N11</f>
        <v>0</v>
      </c>
      <c r="E14" s="175">
        <f t="shared" si="0"/>
        <v>253.67700000000002</v>
      </c>
    </row>
    <row r="15" spans="1:5" ht="15">
      <c r="A15" s="42" t="s">
        <v>376</v>
      </c>
      <c r="B15" s="39"/>
      <c r="C15" s="172">
        <f>BC_Bieu02!C16</f>
        <v>2748.3037000000004</v>
      </c>
      <c r="D15" s="145">
        <f>SUM(D16:D18)</f>
        <v>0</v>
      </c>
      <c r="E15" s="175">
        <f t="shared" si="0"/>
        <v>2748.3037000000004</v>
      </c>
    </row>
    <row r="16" spans="1:5" ht="15">
      <c r="A16" s="43" t="s">
        <v>377</v>
      </c>
      <c r="B16" s="35" t="s">
        <v>7</v>
      </c>
      <c r="C16" s="172">
        <f>BC_Bieu02!C17</f>
        <v>1745.8799000000001</v>
      </c>
      <c r="D16" s="179">
        <f>copyB01qua!P11</f>
        <v>0</v>
      </c>
      <c r="E16" s="175">
        <f t="shared" si="0"/>
        <v>1745.8799000000001</v>
      </c>
    </row>
    <row r="17" spans="1:5" ht="15">
      <c r="A17" s="43" t="s">
        <v>378</v>
      </c>
      <c r="B17" s="35" t="s">
        <v>386</v>
      </c>
      <c r="C17" s="172">
        <f>BC_Bieu02!C18</f>
        <v>48.433</v>
      </c>
      <c r="D17" s="179">
        <f>copyB01qua!Q11</f>
        <v>0</v>
      </c>
      <c r="E17" s="175">
        <f t="shared" si="0"/>
        <v>48.433</v>
      </c>
    </row>
    <row r="18" spans="1:5" ht="15">
      <c r="A18" s="44" t="s">
        <v>379</v>
      </c>
      <c r="B18" s="45" t="s">
        <v>31</v>
      </c>
      <c r="C18" s="173">
        <f>BC_Bieu02!C19</f>
        <v>953.9908</v>
      </c>
      <c r="D18" s="181">
        <f>copyB01qua!R11</f>
        <v>0</v>
      </c>
      <c r="E18" s="176">
        <f t="shared" si="0"/>
        <v>953.9908</v>
      </c>
    </row>
    <row r="19" s="147" customFormat="1" ht="21" customHeight="1">
      <c r="A19" s="49"/>
    </row>
  </sheetData>
  <sheetProtection/>
  <mergeCells count="5">
    <mergeCell ref="A3:A4"/>
    <mergeCell ref="C3:C4"/>
    <mergeCell ref="D3:E3"/>
    <mergeCell ref="A2:E2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H56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49"/>
    </sheetView>
  </sheetViews>
  <sheetFormatPr defaultColWidth="9.140625" defaultRowHeight="12.75"/>
  <cols>
    <col min="1" max="1" width="5.7109375" style="117" customWidth="1"/>
    <col min="2" max="2" width="41.8515625" style="56" customWidth="1"/>
    <col min="3" max="3" width="5.00390625" style="125" customWidth="1"/>
    <col min="4" max="4" width="10.140625" style="56" customWidth="1"/>
    <col min="5" max="5" width="9.8515625" style="56" customWidth="1"/>
    <col min="6" max="16384" width="9.140625" style="56" customWidth="1"/>
  </cols>
  <sheetData>
    <row r="1" spans="2:5" ht="16.5" customHeight="1">
      <c r="B1" s="118"/>
      <c r="C1" s="634" t="s">
        <v>33</v>
      </c>
      <c r="D1" s="634"/>
      <c r="E1" s="634"/>
    </row>
    <row r="2" spans="2:5" ht="16.5" customHeight="1">
      <c r="B2" s="118"/>
      <c r="C2" s="635" t="s">
        <v>227</v>
      </c>
      <c r="D2" s="635"/>
      <c r="E2" s="635"/>
    </row>
    <row r="3" spans="1:5" ht="16.5" customHeight="1">
      <c r="A3" s="119"/>
      <c r="B3" s="58" t="s">
        <v>228</v>
      </c>
      <c r="C3" s="634" t="s">
        <v>229</v>
      </c>
      <c r="D3" s="634"/>
      <c r="E3" s="634"/>
    </row>
    <row r="4" spans="2:5" ht="16.5" customHeight="1">
      <c r="B4" s="120"/>
      <c r="C4" s="636" t="s">
        <v>413</v>
      </c>
      <c r="D4" s="636"/>
      <c r="E4" s="636"/>
    </row>
    <row r="5" spans="3:5" ht="12" customHeight="1">
      <c r="C5" s="168"/>
      <c r="D5" s="121"/>
      <c r="E5" s="121"/>
    </row>
    <row r="6" spans="1:5" s="57" customFormat="1" ht="14.25" customHeight="1">
      <c r="A6" s="637" t="s">
        <v>39</v>
      </c>
      <c r="B6" s="637" t="s">
        <v>198</v>
      </c>
      <c r="C6" s="637" t="s">
        <v>41</v>
      </c>
      <c r="D6" s="633" t="s">
        <v>231</v>
      </c>
      <c r="E6" s="170" t="s">
        <v>232</v>
      </c>
    </row>
    <row r="7" spans="1:18" ht="23.25" customHeight="1">
      <c r="A7" s="637" t="s">
        <v>199</v>
      </c>
      <c r="B7" s="637"/>
      <c r="C7" s="637"/>
      <c r="D7" s="633"/>
      <c r="E7" s="633" t="s">
        <v>234</v>
      </c>
      <c r="F7" s="633" t="s">
        <v>235</v>
      </c>
      <c r="G7" s="633" t="s">
        <v>236</v>
      </c>
      <c r="H7" s="633"/>
      <c r="I7" s="633"/>
      <c r="J7" s="633"/>
      <c r="K7" s="640" t="s">
        <v>237</v>
      </c>
      <c r="L7" s="640"/>
      <c r="M7" s="633" t="s">
        <v>238</v>
      </c>
      <c r="N7" s="633" t="s">
        <v>239</v>
      </c>
      <c r="O7" s="633" t="s">
        <v>240</v>
      </c>
      <c r="P7" s="633" t="s">
        <v>241</v>
      </c>
      <c r="Q7" s="633" t="s">
        <v>242</v>
      </c>
      <c r="R7" s="633" t="s">
        <v>243</v>
      </c>
    </row>
    <row r="8" spans="1:18" ht="12.75" customHeight="1">
      <c r="A8" s="637"/>
      <c r="B8" s="637" t="s">
        <v>200</v>
      </c>
      <c r="C8" s="637"/>
      <c r="D8" s="633"/>
      <c r="E8" s="633"/>
      <c r="F8" s="639"/>
      <c r="G8" s="633" t="s">
        <v>244</v>
      </c>
      <c r="H8" s="641" t="s">
        <v>245</v>
      </c>
      <c r="I8" s="641" t="s">
        <v>246</v>
      </c>
      <c r="J8" s="633" t="s">
        <v>247</v>
      </c>
      <c r="K8" s="633" t="s">
        <v>248</v>
      </c>
      <c r="L8" s="633" t="s">
        <v>249</v>
      </c>
      <c r="M8" s="639"/>
      <c r="N8" s="639"/>
      <c r="O8" s="633"/>
      <c r="P8" s="639"/>
      <c r="Q8" s="633"/>
      <c r="R8" s="639"/>
    </row>
    <row r="9" spans="1:18" ht="52.5" customHeight="1">
      <c r="A9" s="638"/>
      <c r="B9" s="638"/>
      <c r="C9" s="638"/>
      <c r="D9" s="633"/>
      <c r="E9" s="633"/>
      <c r="F9" s="639"/>
      <c r="G9" s="639"/>
      <c r="H9" s="633"/>
      <c r="I9" s="633"/>
      <c r="J9" s="639"/>
      <c r="K9" s="633"/>
      <c r="L9" s="633"/>
      <c r="M9" s="639"/>
      <c r="N9" s="639"/>
      <c r="O9" s="633"/>
      <c r="P9" s="639"/>
      <c r="Q9" s="633"/>
      <c r="R9" s="639"/>
    </row>
    <row r="10" spans="1:86" s="123" customFormat="1" ht="11.25">
      <c r="A10" s="137" t="s">
        <v>201</v>
      </c>
      <c r="B10" s="137" t="s">
        <v>202</v>
      </c>
      <c r="C10" s="137" t="s">
        <v>203</v>
      </c>
      <c r="D10" s="137" t="s">
        <v>204</v>
      </c>
      <c r="E10" s="139" t="s">
        <v>250</v>
      </c>
      <c r="F10" s="137" t="s">
        <v>251</v>
      </c>
      <c r="G10" s="137" t="s">
        <v>252</v>
      </c>
      <c r="H10" s="138">
        <v>-8</v>
      </c>
      <c r="I10" s="138">
        <v>-9</v>
      </c>
      <c r="J10" s="138">
        <v>-10</v>
      </c>
      <c r="K10" s="138">
        <v>-11</v>
      </c>
      <c r="L10" s="138">
        <v>-12</v>
      </c>
      <c r="M10" s="138">
        <v>-13</v>
      </c>
      <c r="N10" s="138">
        <v>-14</v>
      </c>
      <c r="O10" s="139" t="s">
        <v>416</v>
      </c>
      <c r="P10" s="138">
        <v>-16</v>
      </c>
      <c r="Q10" s="138">
        <v>-17</v>
      </c>
      <c r="R10" s="138">
        <v>-18</v>
      </c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</row>
    <row r="11" spans="1:18" s="107" customFormat="1" ht="14.25" customHeight="1">
      <c r="A11" s="133" t="s">
        <v>44</v>
      </c>
      <c r="B11" s="134" t="s">
        <v>45</v>
      </c>
      <c r="C11" s="135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s="58" customFormat="1" ht="14.25" customHeight="1">
      <c r="A12" s="65">
        <v>1</v>
      </c>
      <c r="B12" s="59" t="s">
        <v>46</v>
      </c>
      <c r="C12" s="64" t="s">
        <v>47</v>
      </c>
      <c r="D12" s="126"/>
      <c r="E12" s="13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s="131" customFormat="1" ht="14.25" customHeight="1">
      <c r="A13" s="66" t="s">
        <v>48</v>
      </c>
      <c r="B13" s="60" t="s">
        <v>49</v>
      </c>
      <c r="C13" s="61" t="s">
        <v>50</v>
      </c>
      <c r="D13" s="130"/>
      <c r="E13" s="136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119" customFormat="1" ht="14.25" customHeight="1">
      <c r="A14" s="67" t="s">
        <v>51</v>
      </c>
      <c r="B14" s="62" t="s">
        <v>52</v>
      </c>
      <c r="C14" s="63" t="s">
        <v>53</v>
      </c>
      <c r="D14" s="127"/>
      <c r="E14" s="13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s="119" customFormat="1" ht="14.25" customHeight="1">
      <c r="A15" s="67" t="s">
        <v>54</v>
      </c>
      <c r="B15" s="62" t="s">
        <v>55</v>
      </c>
      <c r="C15" s="63" t="s">
        <v>56</v>
      </c>
      <c r="D15" s="128"/>
      <c r="E15" s="13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 s="119" customFormat="1" ht="14.25" customHeight="1">
      <c r="A16" s="67" t="s">
        <v>65</v>
      </c>
      <c r="B16" s="62" t="s">
        <v>66</v>
      </c>
      <c r="C16" s="63" t="s">
        <v>67</v>
      </c>
      <c r="D16" s="128"/>
      <c r="E16" s="13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s="119" customFormat="1" ht="14.25" customHeight="1">
      <c r="A17" s="67" t="s">
        <v>68</v>
      </c>
      <c r="B17" s="62" t="s">
        <v>69</v>
      </c>
      <c r="C17" s="63" t="s">
        <v>8</v>
      </c>
      <c r="D17" s="128"/>
      <c r="E17" s="13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s="131" customFormat="1" ht="14.25" customHeight="1">
      <c r="A18" s="66" t="s">
        <v>70</v>
      </c>
      <c r="B18" s="60" t="s">
        <v>71</v>
      </c>
      <c r="C18" s="61" t="s">
        <v>72</v>
      </c>
      <c r="D18" s="130"/>
      <c r="E18" s="13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s="119" customFormat="1" ht="14.25" customHeight="1">
      <c r="A19" s="67" t="s">
        <v>73</v>
      </c>
      <c r="B19" s="62" t="s">
        <v>74</v>
      </c>
      <c r="C19" s="63" t="s">
        <v>75</v>
      </c>
      <c r="D19" s="128"/>
      <c r="E19" s="13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s="119" customFormat="1" ht="14.25" customHeight="1">
      <c r="A20" s="67" t="s">
        <v>76</v>
      </c>
      <c r="B20" s="62" t="s">
        <v>77</v>
      </c>
      <c r="C20" s="63" t="s">
        <v>78</v>
      </c>
      <c r="D20" s="128"/>
      <c r="E20" s="13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 s="119" customFormat="1" ht="14.25" customHeight="1">
      <c r="A21" s="67" t="s">
        <v>79</v>
      </c>
      <c r="B21" s="62" t="s">
        <v>80</v>
      </c>
      <c r="C21" s="63" t="s">
        <v>81</v>
      </c>
      <c r="D21" s="128"/>
      <c r="E21" s="13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s="131" customFormat="1" ht="14.25" customHeight="1">
      <c r="A22" s="66" t="s">
        <v>82</v>
      </c>
      <c r="B22" s="60" t="s">
        <v>83</v>
      </c>
      <c r="C22" s="61" t="s">
        <v>23</v>
      </c>
      <c r="D22" s="132"/>
      <c r="E22" s="136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131" customFormat="1" ht="14.25" customHeight="1">
      <c r="A23" s="66" t="s">
        <v>84</v>
      </c>
      <c r="B23" s="60" t="s">
        <v>85</v>
      </c>
      <c r="C23" s="61" t="s">
        <v>86</v>
      </c>
      <c r="D23" s="132"/>
      <c r="E23" s="136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131" customFormat="1" ht="14.25" customHeight="1">
      <c r="A24" s="66" t="s">
        <v>87</v>
      </c>
      <c r="B24" s="60" t="s">
        <v>88</v>
      </c>
      <c r="C24" s="61" t="s">
        <v>5</v>
      </c>
      <c r="D24" s="132"/>
      <c r="E24" s="13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58" customFormat="1" ht="14.25" customHeight="1">
      <c r="A25" s="65">
        <v>2</v>
      </c>
      <c r="B25" s="59" t="s">
        <v>89</v>
      </c>
      <c r="C25" s="64" t="s">
        <v>90</v>
      </c>
      <c r="D25" s="126"/>
      <c r="E25" s="13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s="58" customFormat="1" ht="14.25" customHeight="1">
      <c r="A26" s="65" t="s">
        <v>91</v>
      </c>
      <c r="B26" s="59" t="s">
        <v>32</v>
      </c>
      <c r="C26" s="64" t="s">
        <v>92</v>
      </c>
      <c r="D26" s="126"/>
      <c r="E26" s="13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s="119" customFormat="1" ht="14.25" customHeight="1">
      <c r="A27" s="67" t="s">
        <v>93</v>
      </c>
      <c r="B27" s="62" t="s">
        <v>94</v>
      </c>
      <c r="C27" s="63" t="s">
        <v>24</v>
      </c>
      <c r="D27" s="128"/>
      <c r="E27" s="136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18" s="119" customFormat="1" ht="14.25" customHeight="1">
      <c r="A28" s="67" t="s">
        <v>95</v>
      </c>
      <c r="B28" s="62" t="s">
        <v>96</v>
      </c>
      <c r="C28" s="63" t="s">
        <v>97</v>
      </c>
      <c r="D28" s="128"/>
      <c r="E28" s="13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 s="58" customFormat="1" ht="14.25" customHeight="1">
      <c r="A29" s="65" t="s">
        <v>98</v>
      </c>
      <c r="B29" s="59" t="s">
        <v>99</v>
      </c>
      <c r="C29" s="64" t="s">
        <v>100</v>
      </c>
      <c r="D29" s="126"/>
      <c r="E29" s="13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s="119" customFormat="1" ht="14.25" customHeight="1">
      <c r="A30" s="67" t="s">
        <v>101</v>
      </c>
      <c r="B30" s="62" t="s">
        <v>102</v>
      </c>
      <c r="C30" s="63" t="s">
        <v>30</v>
      </c>
      <c r="D30" s="128"/>
      <c r="E30" s="13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18" s="119" customFormat="1" ht="14.25" customHeight="1">
      <c r="A31" s="67" t="s">
        <v>103</v>
      </c>
      <c r="B31" s="62" t="s">
        <v>104</v>
      </c>
      <c r="C31" s="63" t="s">
        <v>105</v>
      </c>
      <c r="D31" s="128"/>
      <c r="E31" s="136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1:18" s="119" customFormat="1" ht="14.25" customHeight="1">
      <c r="A32" s="67" t="s">
        <v>106</v>
      </c>
      <c r="B32" s="62" t="s">
        <v>107</v>
      </c>
      <c r="C32" s="63" t="s">
        <v>108</v>
      </c>
      <c r="D32" s="128"/>
      <c r="E32" s="13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8" s="119" customFormat="1" ht="14.25" customHeight="1">
      <c r="A33" s="67" t="s">
        <v>109</v>
      </c>
      <c r="B33" s="62" t="s">
        <v>110</v>
      </c>
      <c r="C33" s="63" t="s">
        <v>111</v>
      </c>
      <c r="D33" s="128"/>
      <c r="E33" s="136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s="119" customFormat="1" ht="14.25" customHeight="1">
      <c r="A34" s="67" t="s">
        <v>135</v>
      </c>
      <c r="B34" s="62" t="s">
        <v>136</v>
      </c>
      <c r="C34" s="63" t="s">
        <v>137</v>
      </c>
      <c r="D34" s="128"/>
      <c r="E34" s="136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8" s="119" customFormat="1" ht="14.25" customHeight="1">
      <c r="A35" s="67" t="s">
        <v>143</v>
      </c>
      <c r="B35" s="62" t="s">
        <v>144</v>
      </c>
      <c r="C35" s="63" t="s">
        <v>145</v>
      </c>
      <c r="D35" s="128"/>
      <c r="E35" s="136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</row>
    <row r="36" spans="1:18" s="119" customFormat="1" ht="14.25" customHeight="1">
      <c r="A36" s="67" t="s">
        <v>173</v>
      </c>
      <c r="B36" s="62" t="s">
        <v>174</v>
      </c>
      <c r="C36" s="63" t="s">
        <v>29</v>
      </c>
      <c r="D36" s="128"/>
      <c r="E36" s="13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s="119" customFormat="1" ht="14.25" customHeight="1">
      <c r="A37" s="67" t="s">
        <v>175</v>
      </c>
      <c r="B37" s="62" t="s">
        <v>176</v>
      </c>
      <c r="C37" s="63" t="s">
        <v>28</v>
      </c>
      <c r="D37" s="128"/>
      <c r="E37" s="136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</row>
    <row r="38" spans="1:18" s="119" customFormat="1" ht="14.25" customHeight="1">
      <c r="A38" s="67" t="s">
        <v>177</v>
      </c>
      <c r="B38" s="62" t="s">
        <v>178</v>
      </c>
      <c r="C38" s="63" t="s">
        <v>22</v>
      </c>
      <c r="D38" s="128"/>
      <c r="E38" s="136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</row>
    <row r="39" spans="1:18" s="119" customFormat="1" ht="14.25" customHeight="1">
      <c r="A39" s="67" t="s">
        <v>179</v>
      </c>
      <c r="B39" s="62" t="s">
        <v>180</v>
      </c>
      <c r="C39" s="63" t="s">
        <v>27</v>
      </c>
      <c r="D39" s="128"/>
      <c r="E39" s="136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s="119" customFormat="1" ht="14.25" customHeight="1">
      <c r="A40" s="67" t="s">
        <v>181</v>
      </c>
      <c r="B40" s="62" t="s">
        <v>182</v>
      </c>
      <c r="C40" s="63" t="s">
        <v>183</v>
      </c>
      <c r="D40" s="128"/>
      <c r="E40" s="136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s="119" customFormat="1" ht="14.25" customHeight="1">
      <c r="A41" s="67" t="s">
        <v>184</v>
      </c>
      <c r="B41" s="62" t="s">
        <v>185</v>
      </c>
      <c r="C41" s="63" t="s">
        <v>186</v>
      </c>
      <c r="D41" s="128"/>
      <c r="E41" s="136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s="119" customFormat="1" ht="14.25" customHeight="1">
      <c r="A42" s="65">
        <v>3</v>
      </c>
      <c r="B42" s="59" t="s">
        <v>187</v>
      </c>
      <c r="C42" s="64" t="s">
        <v>188</v>
      </c>
      <c r="D42" s="126"/>
      <c r="E42" s="13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s="119" customFormat="1" ht="14.25" customHeight="1">
      <c r="A43" s="67" t="s">
        <v>189</v>
      </c>
      <c r="B43" s="62" t="s">
        <v>190</v>
      </c>
      <c r="C43" s="63" t="s">
        <v>191</v>
      </c>
      <c r="D43" s="127"/>
      <c r="E43" s="136"/>
      <c r="F43" s="166"/>
      <c r="G43" s="166"/>
      <c r="H43" s="166"/>
      <c r="I43" s="166"/>
      <c r="J43" s="166"/>
      <c r="K43" s="166"/>
      <c r="L43" s="166"/>
      <c r="M43" s="166"/>
      <c r="N43" s="166"/>
      <c r="O43" s="127"/>
      <c r="P43" s="166"/>
      <c r="Q43" s="166"/>
      <c r="R43" s="166"/>
    </row>
    <row r="44" spans="1:18" s="119" customFormat="1" ht="14.25" customHeight="1">
      <c r="A44" s="67" t="s">
        <v>192</v>
      </c>
      <c r="B44" s="62" t="s">
        <v>193</v>
      </c>
      <c r="C44" s="63" t="s">
        <v>194</v>
      </c>
      <c r="D44" s="127"/>
      <c r="E44" s="136"/>
      <c r="F44" s="166"/>
      <c r="G44" s="166"/>
      <c r="H44" s="166"/>
      <c r="I44" s="166"/>
      <c r="J44" s="166"/>
      <c r="K44" s="166"/>
      <c r="L44" s="166"/>
      <c r="M44" s="166"/>
      <c r="N44" s="166"/>
      <c r="O44" s="127"/>
      <c r="P44" s="166"/>
      <c r="Q44" s="166"/>
      <c r="R44" s="166"/>
    </row>
    <row r="45" spans="1:18" s="119" customFormat="1" ht="14.25" customHeight="1">
      <c r="A45" s="67" t="s">
        <v>195</v>
      </c>
      <c r="B45" s="62" t="s">
        <v>196</v>
      </c>
      <c r="C45" s="63" t="s">
        <v>197</v>
      </c>
      <c r="D45" s="127"/>
      <c r="E45" s="136"/>
      <c r="F45" s="166"/>
      <c r="G45" s="166"/>
      <c r="H45" s="166"/>
      <c r="I45" s="166"/>
      <c r="J45" s="166"/>
      <c r="K45" s="166"/>
      <c r="L45" s="166"/>
      <c r="M45" s="166"/>
      <c r="N45" s="166"/>
      <c r="O45" s="127"/>
      <c r="P45" s="166"/>
      <c r="Q45" s="166"/>
      <c r="R45" s="166"/>
    </row>
    <row r="46" spans="1:18" s="119" customFormat="1" ht="14.25" customHeight="1">
      <c r="A46" s="65" t="s">
        <v>253</v>
      </c>
      <c r="B46" s="59" t="s">
        <v>254</v>
      </c>
      <c r="C46" s="64" t="s">
        <v>255</v>
      </c>
      <c r="D46" s="126"/>
      <c r="E46" s="13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s="119" customFormat="1" ht="14.25" customHeight="1">
      <c r="A47" s="67">
        <v>1</v>
      </c>
      <c r="B47" s="62" t="s">
        <v>256</v>
      </c>
      <c r="C47" s="63" t="s">
        <v>257</v>
      </c>
      <c r="D47" s="127"/>
      <c r="E47" s="136"/>
      <c r="F47" s="166"/>
      <c r="G47" s="166"/>
      <c r="H47" s="166"/>
      <c r="I47" s="166"/>
      <c r="J47" s="166"/>
      <c r="K47" s="166"/>
      <c r="L47" s="166"/>
      <c r="M47" s="166"/>
      <c r="N47" s="166"/>
      <c r="O47" s="127"/>
      <c r="P47" s="166"/>
      <c r="Q47" s="166"/>
      <c r="R47" s="166"/>
    </row>
    <row r="48" spans="1:18" s="119" customFormat="1" ht="14.25" customHeight="1">
      <c r="A48" s="67">
        <v>2</v>
      </c>
      <c r="B48" s="62" t="s">
        <v>258</v>
      </c>
      <c r="C48" s="63" t="s">
        <v>259</v>
      </c>
      <c r="D48" s="127"/>
      <c r="E48" s="136"/>
      <c r="F48" s="166"/>
      <c r="G48" s="166"/>
      <c r="H48" s="166"/>
      <c r="I48" s="166"/>
      <c r="J48" s="166"/>
      <c r="K48" s="166"/>
      <c r="L48" s="166"/>
      <c r="M48" s="166"/>
      <c r="N48" s="166"/>
      <c r="O48" s="127"/>
      <c r="P48" s="166"/>
      <c r="Q48" s="166"/>
      <c r="R48" s="166"/>
    </row>
    <row r="49" spans="1:18" s="119" customFormat="1" ht="14.25" customHeight="1">
      <c r="A49" s="68">
        <v>3</v>
      </c>
      <c r="B49" s="69" t="s">
        <v>260</v>
      </c>
      <c r="C49" s="70" t="s">
        <v>261</v>
      </c>
      <c r="D49" s="129"/>
      <c r="E49" s="136"/>
      <c r="F49" s="167"/>
      <c r="G49" s="167"/>
      <c r="H49" s="167"/>
      <c r="I49" s="167"/>
      <c r="J49" s="167"/>
      <c r="K49" s="167"/>
      <c r="L49" s="167"/>
      <c r="M49" s="167"/>
      <c r="N49" s="167"/>
      <c r="O49" s="129"/>
      <c r="P49" s="167"/>
      <c r="Q49" s="167"/>
      <c r="R49" s="167"/>
    </row>
    <row r="50" spans="1:5" ht="14.25" customHeight="1">
      <c r="A50" s="632" t="s">
        <v>415</v>
      </c>
      <c r="B50" s="632"/>
      <c r="C50" s="632"/>
      <c r="E50" s="169"/>
    </row>
    <row r="51" spans="1:5" s="107" customFormat="1" ht="12.75" customHeight="1">
      <c r="A51" s="631" t="s">
        <v>414</v>
      </c>
      <c r="B51" s="631"/>
      <c r="C51" s="631"/>
      <c r="E51" s="108"/>
    </row>
    <row r="52" spans="1:5" s="107" customFormat="1" ht="12.75" customHeight="1">
      <c r="A52" s="631"/>
      <c r="B52" s="631"/>
      <c r="C52" s="631"/>
      <c r="E52" s="108"/>
    </row>
    <row r="53" ht="12.75">
      <c r="C53" s="118"/>
    </row>
    <row r="55" spans="2:5" ht="12.75">
      <c r="B55" s="124"/>
      <c r="C55" s="124"/>
      <c r="D55" s="124"/>
      <c r="E55" s="124"/>
    </row>
    <row r="56" spans="2:5" ht="12.75">
      <c r="B56" s="124"/>
      <c r="C56" s="124"/>
      <c r="D56" s="124"/>
      <c r="E56" s="124"/>
    </row>
  </sheetData>
  <sheetProtection/>
  <mergeCells count="27">
    <mergeCell ref="N7:N9"/>
    <mergeCell ref="O7:O9"/>
    <mergeCell ref="P7:P9"/>
    <mergeCell ref="Q7:Q9"/>
    <mergeCell ref="R7:R9"/>
    <mergeCell ref="G8:G9"/>
    <mergeCell ref="H8:H9"/>
    <mergeCell ref="I8:I9"/>
    <mergeCell ref="J8:J9"/>
    <mergeCell ref="K8:K9"/>
    <mergeCell ref="C6:C9"/>
    <mergeCell ref="D6:D9"/>
    <mergeCell ref="F7:F9"/>
    <mergeCell ref="G7:J7"/>
    <mergeCell ref="K7:L7"/>
    <mergeCell ref="M7:M9"/>
    <mergeCell ref="L8:L9"/>
    <mergeCell ref="A52:C52"/>
    <mergeCell ref="A50:C50"/>
    <mergeCell ref="A51:C51"/>
    <mergeCell ref="E7:E9"/>
    <mergeCell ref="C1:E1"/>
    <mergeCell ref="C2:E2"/>
    <mergeCell ref="C3:E3"/>
    <mergeCell ref="C4:E4"/>
    <mergeCell ref="A6:A9"/>
    <mergeCell ref="B6:B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H43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36"/>
    </sheetView>
  </sheetViews>
  <sheetFormatPr defaultColWidth="9.140625" defaultRowHeight="12.75"/>
  <cols>
    <col min="1" max="1" width="5.7109375" style="117" customWidth="1"/>
    <col min="2" max="2" width="41.8515625" style="56" customWidth="1"/>
    <col min="3" max="3" width="5.00390625" style="125" customWidth="1"/>
    <col min="4" max="4" width="9.8515625" style="56" customWidth="1"/>
    <col min="5" max="16384" width="9.140625" style="56" customWidth="1"/>
  </cols>
  <sheetData>
    <row r="1" spans="2:4" ht="16.5" customHeight="1">
      <c r="B1" s="118"/>
      <c r="C1" s="634" t="s">
        <v>33</v>
      </c>
      <c r="D1" s="634"/>
    </row>
    <row r="2" spans="2:4" ht="16.5" customHeight="1">
      <c r="B2" s="118"/>
      <c r="C2" s="635" t="s">
        <v>227</v>
      </c>
      <c r="D2" s="635"/>
    </row>
    <row r="3" spans="1:4" ht="16.5" customHeight="1">
      <c r="A3" s="119"/>
      <c r="B3" s="58" t="s">
        <v>228</v>
      </c>
      <c r="C3" s="634" t="s">
        <v>229</v>
      </c>
      <c r="D3" s="634"/>
    </row>
    <row r="4" spans="2:4" ht="16.5" customHeight="1">
      <c r="B4" s="120"/>
      <c r="C4" s="636" t="s">
        <v>413</v>
      </c>
      <c r="D4" s="636"/>
    </row>
    <row r="5" spans="3:4" ht="12" customHeight="1">
      <c r="C5" s="168"/>
      <c r="D5" s="121"/>
    </row>
    <row r="6" spans="1:4" s="57" customFormat="1" ht="14.25" customHeight="1">
      <c r="A6" s="637" t="s">
        <v>39</v>
      </c>
      <c r="B6" s="637" t="s">
        <v>198</v>
      </c>
      <c r="C6" s="637" t="s">
        <v>41</v>
      </c>
      <c r="D6" s="170" t="s">
        <v>232</v>
      </c>
    </row>
    <row r="7" spans="1:4" ht="23.25" customHeight="1">
      <c r="A7" s="637" t="s">
        <v>199</v>
      </c>
      <c r="B7" s="637"/>
      <c r="C7" s="637"/>
      <c r="D7" s="633" t="s">
        <v>234</v>
      </c>
    </row>
    <row r="8" spans="1:4" ht="12.75" customHeight="1">
      <c r="A8" s="637"/>
      <c r="B8" s="637" t="s">
        <v>200</v>
      </c>
      <c r="C8" s="637"/>
      <c r="D8" s="633"/>
    </row>
    <row r="9" spans="1:4" ht="52.5" customHeight="1">
      <c r="A9" s="638"/>
      <c r="B9" s="638"/>
      <c r="C9" s="638"/>
      <c r="D9" s="633"/>
    </row>
    <row r="10" spans="1:86" s="123" customFormat="1" ht="11.25">
      <c r="A10" s="137" t="s">
        <v>201</v>
      </c>
      <c r="B10" s="137" t="s">
        <v>202</v>
      </c>
      <c r="C10" s="137" t="s">
        <v>203</v>
      </c>
      <c r="D10" s="139" t="s">
        <v>250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</row>
    <row r="11" spans="1:4" s="119" customFormat="1" ht="14.25" customHeight="1">
      <c r="A11" s="67" t="s">
        <v>54</v>
      </c>
      <c r="B11" s="62" t="s">
        <v>55</v>
      </c>
      <c r="C11" s="63" t="s">
        <v>56</v>
      </c>
      <c r="D11" s="127"/>
    </row>
    <row r="12" spans="1:4" s="119" customFormat="1" ht="14.25" customHeight="1">
      <c r="A12" s="67" t="s">
        <v>65</v>
      </c>
      <c r="B12" s="62" t="s">
        <v>66</v>
      </c>
      <c r="C12" s="63" t="s">
        <v>67</v>
      </c>
      <c r="D12" s="127"/>
    </row>
    <row r="13" spans="1:4" s="119" customFormat="1" ht="14.25" customHeight="1">
      <c r="A13" s="67" t="s">
        <v>68</v>
      </c>
      <c r="B13" s="62" t="s">
        <v>69</v>
      </c>
      <c r="C13" s="63" t="s">
        <v>8</v>
      </c>
      <c r="D13" s="127"/>
    </row>
    <row r="14" spans="1:4" s="119" customFormat="1" ht="14.25" customHeight="1">
      <c r="A14" s="67" t="s">
        <v>73</v>
      </c>
      <c r="B14" s="62" t="s">
        <v>74</v>
      </c>
      <c r="C14" s="63" t="s">
        <v>75</v>
      </c>
      <c r="D14" s="127"/>
    </row>
    <row r="15" spans="1:4" s="119" customFormat="1" ht="14.25" customHeight="1">
      <c r="A15" s="67" t="s">
        <v>76</v>
      </c>
      <c r="B15" s="62" t="s">
        <v>77</v>
      </c>
      <c r="C15" s="63" t="s">
        <v>78</v>
      </c>
      <c r="D15" s="127"/>
    </row>
    <row r="16" spans="1:4" s="119" customFormat="1" ht="14.25" customHeight="1">
      <c r="A16" s="67" t="s">
        <v>79</v>
      </c>
      <c r="B16" s="62" t="s">
        <v>80</v>
      </c>
      <c r="C16" s="63" t="s">
        <v>81</v>
      </c>
      <c r="D16" s="127"/>
    </row>
    <row r="17" spans="1:4" s="131" customFormat="1" ht="14.25" customHeight="1">
      <c r="A17" s="66" t="s">
        <v>82</v>
      </c>
      <c r="B17" s="60" t="s">
        <v>83</v>
      </c>
      <c r="C17" s="61" t="s">
        <v>23</v>
      </c>
      <c r="D17" s="130"/>
    </row>
    <row r="18" spans="1:4" s="131" customFormat="1" ht="14.25" customHeight="1">
      <c r="A18" s="66" t="s">
        <v>84</v>
      </c>
      <c r="B18" s="60" t="s">
        <v>85</v>
      </c>
      <c r="C18" s="61" t="s">
        <v>86</v>
      </c>
      <c r="D18" s="130"/>
    </row>
    <row r="19" spans="1:4" s="131" customFormat="1" ht="14.25" customHeight="1">
      <c r="A19" s="66" t="s">
        <v>87</v>
      </c>
      <c r="B19" s="60" t="s">
        <v>88</v>
      </c>
      <c r="C19" s="61" t="s">
        <v>5</v>
      </c>
      <c r="D19" s="130"/>
    </row>
    <row r="20" spans="1:4" s="119" customFormat="1" ht="14.25" customHeight="1">
      <c r="A20" s="67" t="s">
        <v>93</v>
      </c>
      <c r="B20" s="62" t="s">
        <v>94</v>
      </c>
      <c r="C20" s="63" t="s">
        <v>24</v>
      </c>
      <c r="D20" s="127"/>
    </row>
    <row r="21" spans="1:4" s="119" customFormat="1" ht="14.25" customHeight="1">
      <c r="A21" s="67" t="s">
        <v>95</v>
      </c>
      <c r="B21" s="62" t="s">
        <v>96</v>
      </c>
      <c r="C21" s="63" t="s">
        <v>97</v>
      </c>
      <c r="D21" s="127"/>
    </row>
    <row r="22" spans="1:4" s="119" customFormat="1" ht="14.25" customHeight="1">
      <c r="A22" s="67" t="s">
        <v>101</v>
      </c>
      <c r="B22" s="62" t="s">
        <v>102</v>
      </c>
      <c r="C22" s="63" t="s">
        <v>30</v>
      </c>
      <c r="D22" s="127"/>
    </row>
    <row r="23" spans="1:4" s="119" customFormat="1" ht="14.25" customHeight="1">
      <c r="A23" s="67" t="s">
        <v>103</v>
      </c>
      <c r="B23" s="62" t="s">
        <v>104</v>
      </c>
      <c r="C23" s="63" t="s">
        <v>105</v>
      </c>
      <c r="D23" s="127"/>
    </row>
    <row r="24" spans="1:4" s="119" customFormat="1" ht="14.25" customHeight="1">
      <c r="A24" s="67" t="s">
        <v>106</v>
      </c>
      <c r="B24" s="62" t="s">
        <v>107</v>
      </c>
      <c r="C24" s="63" t="s">
        <v>108</v>
      </c>
      <c r="D24" s="127"/>
    </row>
    <row r="25" spans="1:4" s="119" customFormat="1" ht="14.25" customHeight="1">
      <c r="A25" s="67" t="s">
        <v>109</v>
      </c>
      <c r="B25" s="62" t="s">
        <v>110</v>
      </c>
      <c r="C25" s="63" t="s">
        <v>111</v>
      </c>
      <c r="D25" s="127"/>
    </row>
    <row r="26" spans="1:4" s="119" customFormat="1" ht="14.25" customHeight="1">
      <c r="A26" s="67" t="s">
        <v>135</v>
      </c>
      <c r="B26" s="62" t="s">
        <v>136</v>
      </c>
      <c r="C26" s="63" t="s">
        <v>137</v>
      </c>
      <c r="D26" s="127"/>
    </row>
    <row r="27" spans="1:4" s="119" customFormat="1" ht="14.25" customHeight="1">
      <c r="A27" s="67" t="s">
        <v>143</v>
      </c>
      <c r="B27" s="62" t="s">
        <v>144</v>
      </c>
      <c r="C27" s="63" t="s">
        <v>145</v>
      </c>
      <c r="D27" s="127"/>
    </row>
    <row r="28" spans="1:4" s="119" customFormat="1" ht="14.25" customHeight="1">
      <c r="A28" s="67" t="s">
        <v>173</v>
      </c>
      <c r="B28" s="62" t="s">
        <v>174</v>
      </c>
      <c r="C28" s="63" t="s">
        <v>29</v>
      </c>
      <c r="D28" s="127"/>
    </row>
    <row r="29" spans="1:4" s="119" customFormat="1" ht="14.25" customHeight="1">
      <c r="A29" s="67" t="s">
        <v>175</v>
      </c>
      <c r="B29" s="62" t="s">
        <v>176</v>
      </c>
      <c r="C29" s="63" t="s">
        <v>28</v>
      </c>
      <c r="D29" s="127"/>
    </row>
    <row r="30" spans="1:4" s="119" customFormat="1" ht="14.25" customHeight="1">
      <c r="A30" s="67" t="s">
        <v>177</v>
      </c>
      <c r="B30" s="62" t="s">
        <v>178</v>
      </c>
      <c r="C30" s="63" t="s">
        <v>22</v>
      </c>
      <c r="D30" s="127"/>
    </row>
    <row r="31" spans="1:4" s="119" customFormat="1" ht="14.25" customHeight="1">
      <c r="A31" s="67" t="s">
        <v>179</v>
      </c>
      <c r="B31" s="62" t="s">
        <v>180</v>
      </c>
      <c r="C31" s="63" t="s">
        <v>27</v>
      </c>
      <c r="D31" s="127"/>
    </row>
    <row r="32" spans="1:4" s="119" customFormat="1" ht="14.25" customHeight="1">
      <c r="A32" s="67" t="s">
        <v>181</v>
      </c>
      <c r="B32" s="62" t="s">
        <v>182</v>
      </c>
      <c r="C32" s="63" t="s">
        <v>183</v>
      </c>
      <c r="D32" s="127"/>
    </row>
    <row r="33" spans="1:4" s="119" customFormat="1" ht="14.25" customHeight="1">
      <c r="A33" s="67" t="s">
        <v>184</v>
      </c>
      <c r="B33" s="62" t="s">
        <v>185</v>
      </c>
      <c r="C33" s="63" t="s">
        <v>186</v>
      </c>
      <c r="D33" s="127"/>
    </row>
    <row r="34" spans="1:4" s="119" customFormat="1" ht="14.25" customHeight="1">
      <c r="A34" s="67" t="s">
        <v>189</v>
      </c>
      <c r="B34" s="62" t="s">
        <v>190</v>
      </c>
      <c r="C34" s="63" t="s">
        <v>191</v>
      </c>
      <c r="D34" s="127"/>
    </row>
    <row r="35" spans="1:4" s="119" customFormat="1" ht="14.25" customHeight="1">
      <c r="A35" s="67" t="s">
        <v>192</v>
      </c>
      <c r="B35" s="62" t="s">
        <v>193</v>
      </c>
      <c r="C35" s="63" t="s">
        <v>194</v>
      </c>
      <c r="D35" s="127"/>
    </row>
    <row r="36" spans="1:4" s="119" customFormat="1" ht="14.25" customHeight="1">
      <c r="A36" s="67" t="s">
        <v>195</v>
      </c>
      <c r="B36" s="62" t="s">
        <v>196</v>
      </c>
      <c r="C36" s="63" t="s">
        <v>197</v>
      </c>
      <c r="D36" s="127"/>
    </row>
    <row r="37" spans="1:4" ht="14.25" customHeight="1">
      <c r="A37" s="632" t="s">
        <v>415</v>
      </c>
      <c r="B37" s="632"/>
      <c r="C37" s="632"/>
      <c r="D37" s="169"/>
    </row>
    <row r="38" spans="1:4" s="107" customFormat="1" ht="12.75" customHeight="1">
      <c r="A38" s="631" t="s">
        <v>414</v>
      </c>
      <c r="B38" s="631"/>
      <c r="C38" s="631"/>
      <c r="D38" s="108"/>
    </row>
    <row r="39" spans="1:4" s="107" customFormat="1" ht="12.75" customHeight="1">
      <c r="A39" s="631"/>
      <c r="B39" s="631"/>
      <c r="C39" s="631"/>
      <c r="D39" s="108"/>
    </row>
    <row r="40" ht="12.75">
      <c r="C40" s="118"/>
    </row>
    <row r="42" spans="2:4" ht="12.75">
      <c r="B42" s="124"/>
      <c r="C42" s="124"/>
      <c r="D42" s="124"/>
    </row>
    <row r="43" spans="2:4" ht="12.75">
      <c r="B43" s="124"/>
      <c r="C43" s="124"/>
      <c r="D43" s="124"/>
    </row>
  </sheetData>
  <sheetProtection/>
  <mergeCells count="11">
    <mergeCell ref="B6:B9"/>
    <mergeCell ref="C6:C9"/>
    <mergeCell ref="A39:C39"/>
    <mergeCell ref="A37:C37"/>
    <mergeCell ref="A38:C38"/>
    <mergeCell ref="D7:D9"/>
    <mergeCell ref="C1:D1"/>
    <mergeCell ref="C2:D2"/>
    <mergeCell ref="C3:D3"/>
    <mergeCell ref="C4:D4"/>
    <mergeCell ref="A6:A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0390625" defaultRowHeight="12.75"/>
  <cols>
    <col min="1" max="1" width="22.7109375" style="1" customWidth="1"/>
    <col min="2" max="2" width="0.9921875" style="1" customWidth="1"/>
    <col min="3" max="3" width="24.421875" style="1" customWidth="1"/>
    <col min="4" max="16384" width="7.003906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3" customWidth="1"/>
    <col min="2" max="2" width="1.28515625" style="3" customWidth="1"/>
    <col min="3" max="3" width="32.140625" style="3" customWidth="1"/>
    <col min="4" max="16384" width="9.140625" style="3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V61"/>
  <sheetViews>
    <sheetView tabSelected="1" view="pageLayout" zoomScale="85" zoomScaleNormal="90" zoomScalePageLayoutView="85" workbookViewId="0" topLeftCell="A34">
      <selection activeCell="D44" sqref="D44"/>
    </sheetView>
  </sheetViews>
  <sheetFormatPr defaultColWidth="9.140625" defaultRowHeight="12.75"/>
  <cols>
    <col min="1" max="1" width="5.7109375" style="210" customWidth="1"/>
    <col min="2" max="2" width="41.8515625" style="213" customWidth="1"/>
    <col min="3" max="3" width="5.00390625" style="254" customWidth="1"/>
    <col min="4" max="4" width="11.8515625" style="213" customWidth="1"/>
    <col min="5" max="5" width="12.00390625" style="213" customWidth="1"/>
    <col min="6" max="6" width="10.00390625" style="213" customWidth="1"/>
    <col min="7" max="7" width="11.8515625" style="213" customWidth="1"/>
    <col min="8" max="8" width="9.7109375" style="213" customWidth="1"/>
    <col min="9" max="9" width="10.28125" style="213" customWidth="1"/>
    <col min="10" max="10" width="9.140625" style="213" customWidth="1"/>
    <col min="11" max="11" width="11.421875" style="213" customWidth="1"/>
    <col min="12" max="13" width="9.421875" style="213" customWidth="1"/>
    <col min="14" max="14" width="10.8515625" style="213" customWidth="1"/>
    <col min="15" max="15" width="11.140625" style="213" customWidth="1"/>
    <col min="16" max="16" width="10.00390625" style="213" customWidth="1"/>
    <col min="17" max="17" width="10.8515625" style="213" customWidth="1"/>
    <col min="18" max="18" width="10.57421875" style="213" customWidth="1"/>
    <col min="19" max="16384" width="9.140625" style="213" customWidth="1"/>
  </cols>
  <sheetData>
    <row r="1" spans="2:17" ht="16.5" customHeight="1">
      <c r="B1" s="211"/>
      <c r="C1" s="524" t="s">
        <v>33</v>
      </c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212" t="s">
        <v>226</v>
      </c>
      <c r="Q1" s="212"/>
    </row>
    <row r="2" spans="2:17" ht="16.5" customHeight="1">
      <c r="B2" s="211"/>
      <c r="C2" s="525" t="s">
        <v>227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212"/>
      <c r="Q2" s="212"/>
    </row>
    <row r="3" spans="1:18" ht="16.5" customHeight="1">
      <c r="A3" s="214"/>
      <c r="B3" s="215" t="s">
        <v>228</v>
      </c>
      <c r="C3" s="524" t="s">
        <v>229</v>
      </c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216" t="s">
        <v>440</v>
      </c>
      <c r="Q3" s="216"/>
      <c r="R3" s="216"/>
    </row>
    <row r="4" spans="2:18" ht="16.5" customHeight="1">
      <c r="B4" s="217"/>
      <c r="C4" s="534" t="s">
        <v>445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16" t="s">
        <v>38</v>
      </c>
      <c r="Q4" s="216"/>
      <c r="R4" s="216"/>
    </row>
    <row r="5" spans="3:18" ht="12" customHeight="1"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526" t="s">
        <v>230</v>
      </c>
      <c r="Q5" s="526"/>
      <c r="R5" s="526"/>
    </row>
    <row r="6" spans="1:18" s="216" customFormat="1" ht="14.25" customHeight="1">
      <c r="A6" s="529" t="s">
        <v>39</v>
      </c>
      <c r="B6" s="529" t="s">
        <v>198</v>
      </c>
      <c r="C6" s="529" t="s">
        <v>41</v>
      </c>
      <c r="D6" s="527" t="s">
        <v>231</v>
      </c>
      <c r="E6" s="531" t="s">
        <v>232</v>
      </c>
      <c r="F6" s="531"/>
      <c r="G6" s="531"/>
      <c r="H6" s="531"/>
      <c r="I6" s="531"/>
      <c r="J6" s="531"/>
      <c r="K6" s="531"/>
      <c r="L6" s="531"/>
      <c r="M6" s="531"/>
      <c r="N6" s="531"/>
      <c r="O6" s="529" t="s">
        <v>233</v>
      </c>
      <c r="P6" s="529"/>
      <c r="Q6" s="529"/>
      <c r="R6" s="529"/>
    </row>
    <row r="7" spans="1:18" ht="23.25" customHeight="1">
      <c r="A7" s="529" t="s">
        <v>199</v>
      </c>
      <c r="B7" s="529"/>
      <c r="C7" s="529"/>
      <c r="D7" s="527"/>
      <c r="E7" s="527" t="s">
        <v>234</v>
      </c>
      <c r="F7" s="527" t="s">
        <v>235</v>
      </c>
      <c r="G7" s="527" t="s">
        <v>236</v>
      </c>
      <c r="H7" s="527"/>
      <c r="I7" s="527"/>
      <c r="J7" s="527"/>
      <c r="K7" s="532" t="s">
        <v>237</v>
      </c>
      <c r="L7" s="532"/>
      <c r="M7" s="527" t="s">
        <v>238</v>
      </c>
      <c r="N7" s="527" t="s">
        <v>239</v>
      </c>
      <c r="O7" s="527" t="s">
        <v>240</v>
      </c>
      <c r="P7" s="527" t="s">
        <v>241</v>
      </c>
      <c r="Q7" s="527" t="s">
        <v>242</v>
      </c>
      <c r="R7" s="527" t="s">
        <v>243</v>
      </c>
    </row>
    <row r="8" spans="1:18" ht="12.75" customHeight="1">
      <c r="A8" s="529"/>
      <c r="B8" s="529" t="s">
        <v>200</v>
      </c>
      <c r="C8" s="529"/>
      <c r="D8" s="527"/>
      <c r="E8" s="527"/>
      <c r="F8" s="528"/>
      <c r="G8" s="527" t="s">
        <v>244</v>
      </c>
      <c r="H8" s="533" t="s">
        <v>245</v>
      </c>
      <c r="I8" s="533" t="s">
        <v>246</v>
      </c>
      <c r="J8" s="527" t="s">
        <v>247</v>
      </c>
      <c r="K8" s="527" t="s">
        <v>248</v>
      </c>
      <c r="L8" s="527" t="s">
        <v>249</v>
      </c>
      <c r="M8" s="528"/>
      <c r="N8" s="528"/>
      <c r="O8" s="527"/>
      <c r="P8" s="528"/>
      <c r="Q8" s="527"/>
      <c r="R8" s="528"/>
    </row>
    <row r="9" spans="1:18" ht="52.5" customHeight="1">
      <c r="A9" s="530"/>
      <c r="B9" s="530"/>
      <c r="C9" s="530"/>
      <c r="D9" s="527"/>
      <c r="E9" s="527"/>
      <c r="F9" s="528"/>
      <c r="G9" s="528"/>
      <c r="H9" s="527"/>
      <c r="I9" s="527"/>
      <c r="J9" s="528"/>
      <c r="K9" s="527"/>
      <c r="L9" s="527"/>
      <c r="M9" s="528"/>
      <c r="N9" s="528"/>
      <c r="O9" s="527"/>
      <c r="P9" s="528"/>
      <c r="Q9" s="527"/>
      <c r="R9" s="528"/>
    </row>
    <row r="10" spans="1:100" s="228" customFormat="1" ht="11.25">
      <c r="A10" s="224" t="s">
        <v>201</v>
      </c>
      <c r="B10" s="224" t="s">
        <v>202</v>
      </c>
      <c r="C10" s="224" t="s">
        <v>203</v>
      </c>
      <c r="D10" s="224" t="s">
        <v>204</v>
      </c>
      <c r="E10" s="225" t="s">
        <v>250</v>
      </c>
      <c r="F10" s="224" t="s">
        <v>251</v>
      </c>
      <c r="G10" s="224" t="s">
        <v>252</v>
      </c>
      <c r="H10" s="226">
        <v>-8</v>
      </c>
      <c r="I10" s="226">
        <v>-9</v>
      </c>
      <c r="J10" s="226">
        <v>-10</v>
      </c>
      <c r="K10" s="226">
        <v>-11</v>
      </c>
      <c r="L10" s="226">
        <v>-12</v>
      </c>
      <c r="M10" s="226">
        <v>-13</v>
      </c>
      <c r="N10" s="226">
        <v>-14</v>
      </c>
      <c r="O10" s="225" t="s">
        <v>392</v>
      </c>
      <c r="P10" s="226">
        <v>-16</v>
      </c>
      <c r="Q10" s="226">
        <v>-17</v>
      </c>
      <c r="R10" s="226">
        <v>-18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</row>
    <row r="11" spans="1:18" s="232" customFormat="1" ht="13.5" customHeight="1">
      <c r="A11" s="229" t="s">
        <v>44</v>
      </c>
      <c r="B11" s="230" t="s">
        <v>45</v>
      </c>
      <c r="C11" s="231"/>
      <c r="D11" s="257">
        <v>43078.98850000001</v>
      </c>
      <c r="E11" s="257">
        <v>40330.68480000001</v>
      </c>
      <c r="F11" s="257">
        <v>23221.052799999998</v>
      </c>
      <c r="G11" s="257">
        <v>13744.463000000003</v>
      </c>
      <c r="H11" s="257">
        <v>1023.4929999999999</v>
      </c>
      <c r="I11" s="257">
        <v>1595.3960000000002</v>
      </c>
      <c r="J11" s="257">
        <v>0.0458</v>
      </c>
      <c r="K11" s="257">
        <v>492.5572</v>
      </c>
      <c r="L11" s="257">
        <v>0</v>
      </c>
      <c r="M11" s="257">
        <v>0</v>
      </c>
      <c r="N11" s="257">
        <v>253.67700000000002</v>
      </c>
      <c r="O11" s="257">
        <v>2748.3037</v>
      </c>
      <c r="P11" s="257">
        <v>1745.8799000000001</v>
      </c>
      <c r="Q11" s="257">
        <v>48.433</v>
      </c>
      <c r="R11" s="257">
        <v>953.9908</v>
      </c>
    </row>
    <row r="12" spans="1:18" s="215" customFormat="1" ht="13.5" customHeight="1">
      <c r="A12" s="233">
        <v>1</v>
      </c>
      <c r="B12" s="234" t="s">
        <v>46</v>
      </c>
      <c r="C12" s="235" t="s">
        <v>47</v>
      </c>
      <c r="D12" s="258">
        <v>34413.830500000004</v>
      </c>
      <c r="E12" s="258">
        <v>34352.48980000001</v>
      </c>
      <c r="F12" s="258">
        <v>21884.093699999998</v>
      </c>
      <c r="G12" s="258">
        <v>11252.111200000003</v>
      </c>
      <c r="H12" s="258">
        <v>18.949200000000005</v>
      </c>
      <c r="I12" s="258">
        <v>1131.1000000000001</v>
      </c>
      <c r="J12" s="258">
        <v>0</v>
      </c>
      <c r="K12" s="258">
        <v>0</v>
      </c>
      <c r="L12" s="258">
        <v>0</v>
      </c>
      <c r="M12" s="258">
        <v>0</v>
      </c>
      <c r="N12" s="258">
        <v>66.23570000000001</v>
      </c>
      <c r="O12" s="258">
        <v>61.3407</v>
      </c>
      <c r="P12" s="258">
        <v>15.805799999999998</v>
      </c>
      <c r="Q12" s="258">
        <v>45.5349</v>
      </c>
      <c r="R12" s="258">
        <v>0</v>
      </c>
    </row>
    <row r="13" spans="1:18" s="240" customFormat="1" ht="13.5" customHeight="1">
      <c r="A13" s="237" t="s">
        <v>48</v>
      </c>
      <c r="B13" s="238" t="s">
        <v>49</v>
      </c>
      <c r="C13" s="239" t="s">
        <v>50</v>
      </c>
      <c r="D13" s="259">
        <v>29335.145800000006</v>
      </c>
      <c r="E13" s="259">
        <v>29291.481000000007</v>
      </c>
      <c r="F13" s="259">
        <v>18010.7411</v>
      </c>
      <c r="G13" s="259">
        <v>11052.332900000001</v>
      </c>
      <c r="H13" s="259">
        <v>9.802600000000002</v>
      </c>
      <c r="I13" s="259">
        <v>202.17450000000002</v>
      </c>
      <c r="J13" s="259">
        <v>0</v>
      </c>
      <c r="K13" s="259">
        <v>0</v>
      </c>
      <c r="L13" s="259">
        <v>0</v>
      </c>
      <c r="M13" s="259">
        <v>0</v>
      </c>
      <c r="N13" s="259">
        <v>16.429900000000004</v>
      </c>
      <c r="O13" s="259">
        <v>43.6648</v>
      </c>
      <c r="P13" s="259">
        <v>15.805799999999998</v>
      </c>
      <c r="Q13" s="259">
        <v>27.859</v>
      </c>
      <c r="R13" s="259">
        <v>0</v>
      </c>
    </row>
    <row r="14" spans="1:18" s="214" customFormat="1" ht="13.5" customHeight="1">
      <c r="A14" s="241" t="s">
        <v>51</v>
      </c>
      <c r="B14" s="242" t="s">
        <v>52</v>
      </c>
      <c r="C14" s="243" t="s">
        <v>53</v>
      </c>
      <c r="D14" s="260">
        <v>5401.297199999999</v>
      </c>
      <c r="E14" s="260">
        <v>5373.137099999999</v>
      </c>
      <c r="F14" s="260">
        <v>5210.1052</v>
      </c>
      <c r="G14" s="260">
        <v>132.524</v>
      </c>
      <c r="H14" s="260">
        <v>1.3182</v>
      </c>
      <c r="I14" s="260">
        <v>24.542500000000004</v>
      </c>
      <c r="J14" s="260">
        <v>0</v>
      </c>
      <c r="K14" s="260">
        <v>0</v>
      </c>
      <c r="L14" s="260">
        <v>0</v>
      </c>
      <c r="M14" s="260">
        <v>0</v>
      </c>
      <c r="N14" s="260">
        <v>4.6472</v>
      </c>
      <c r="O14" s="260">
        <v>28.1601</v>
      </c>
      <c r="P14" s="260">
        <v>0.3327</v>
      </c>
      <c r="Q14" s="260">
        <v>27.8274</v>
      </c>
      <c r="R14" s="260">
        <v>0</v>
      </c>
    </row>
    <row r="15" spans="1:18" s="214" customFormat="1" ht="13.5" customHeight="1">
      <c r="A15" s="241" t="s">
        <v>54</v>
      </c>
      <c r="B15" s="242" t="s">
        <v>55</v>
      </c>
      <c r="C15" s="243" t="s">
        <v>56</v>
      </c>
      <c r="D15" s="261">
        <v>2455.4534</v>
      </c>
      <c r="E15" s="260">
        <v>2455.4534</v>
      </c>
      <c r="F15" s="260">
        <v>2434.6638000000003</v>
      </c>
      <c r="G15" s="260">
        <v>16.308</v>
      </c>
      <c r="H15" s="260">
        <v>0.7418</v>
      </c>
      <c r="I15" s="260">
        <v>0.7209</v>
      </c>
      <c r="J15" s="260">
        <v>0</v>
      </c>
      <c r="K15" s="260">
        <v>0</v>
      </c>
      <c r="L15" s="260">
        <v>0</v>
      </c>
      <c r="M15" s="260">
        <v>0</v>
      </c>
      <c r="N15" s="260">
        <v>3.0189</v>
      </c>
      <c r="O15" s="260">
        <v>0</v>
      </c>
      <c r="P15" s="260">
        <v>0</v>
      </c>
      <c r="Q15" s="260">
        <v>0</v>
      </c>
      <c r="R15" s="260">
        <v>0</v>
      </c>
    </row>
    <row r="16" spans="1:18" s="214" customFormat="1" ht="13.5" customHeight="1">
      <c r="A16" s="241" t="s">
        <v>65</v>
      </c>
      <c r="B16" s="242" t="s">
        <v>66</v>
      </c>
      <c r="C16" s="243" t="s">
        <v>67</v>
      </c>
      <c r="D16" s="261">
        <v>2945.843799999999</v>
      </c>
      <c r="E16" s="260">
        <v>2917.683699999999</v>
      </c>
      <c r="F16" s="260">
        <v>2775.4413999999992</v>
      </c>
      <c r="G16" s="260">
        <v>116.216</v>
      </c>
      <c r="H16" s="260">
        <v>0.5764</v>
      </c>
      <c r="I16" s="260">
        <v>23.821600000000004</v>
      </c>
      <c r="J16" s="260">
        <v>0</v>
      </c>
      <c r="K16" s="260">
        <v>0</v>
      </c>
      <c r="L16" s="260">
        <v>0</v>
      </c>
      <c r="M16" s="260">
        <v>0</v>
      </c>
      <c r="N16" s="260">
        <v>1.6283</v>
      </c>
      <c r="O16" s="260">
        <v>28.1601</v>
      </c>
      <c r="P16" s="260">
        <v>0.3327</v>
      </c>
      <c r="Q16" s="260">
        <v>27.8274</v>
      </c>
      <c r="R16" s="260">
        <v>0</v>
      </c>
    </row>
    <row r="17" spans="1:18" s="214" customFormat="1" ht="13.5" customHeight="1">
      <c r="A17" s="241" t="s">
        <v>68</v>
      </c>
      <c r="B17" s="242" t="s">
        <v>69</v>
      </c>
      <c r="C17" s="243" t="s">
        <v>8</v>
      </c>
      <c r="D17" s="261">
        <v>23933.84860000001</v>
      </c>
      <c r="E17" s="260">
        <v>23918.343900000007</v>
      </c>
      <c r="F17" s="260">
        <v>12800.635900000001</v>
      </c>
      <c r="G17" s="260">
        <v>10919.808900000002</v>
      </c>
      <c r="H17" s="260">
        <v>8.4844</v>
      </c>
      <c r="I17" s="260">
        <v>177.632</v>
      </c>
      <c r="J17" s="260">
        <v>0</v>
      </c>
      <c r="K17" s="260">
        <v>0</v>
      </c>
      <c r="L17" s="260">
        <v>0</v>
      </c>
      <c r="M17" s="260">
        <v>0</v>
      </c>
      <c r="N17" s="260">
        <v>11.782700000000002</v>
      </c>
      <c r="O17" s="260">
        <v>15.504699999999998</v>
      </c>
      <c r="P17" s="260">
        <v>15.473099999999999</v>
      </c>
      <c r="Q17" s="260">
        <v>0.0316</v>
      </c>
      <c r="R17" s="260">
        <v>0</v>
      </c>
    </row>
    <row r="18" spans="1:18" s="240" customFormat="1" ht="13.5" customHeight="1">
      <c r="A18" s="237" t="s">
        <v>70</v>
      </c>
      <c r="B18" s="238" t="s">
        <v>71</v>
      </c>
      <c r="C18" s="239" t="s">
        <v>72</v>
      </c>
      <c r="D18" s="259">
        <v>4549.2276</v>
      </c>
      <c r="E18" s="259">
        <v>4531.5517</v>
      </c>
      <c r="F18" s="259">
        <v>3427.6785999999993</v>
      </c>
      <c r="G18" s="259">
        <v>151.42150000000004</v>
      </c>
      <c r="H18" s="259">
        <v>8.8514</v>
      </c>
      <c r="I18" s="259">
        <v>893.7944000000001</v>
      </c>
      <c r="J18" s="259">
        <v>0</v>
      </c>
      <c r="K18" s="259">
        <v>0</v>
      </c>
      <c r="L18" s="259">
        <v>0</v>
      </c>
      <c r="M18" s="259">
        <v>0</v>
      </c>
      <c r="N18" s="259">
        <v>49.8058</v>
      </c>
      <c r="O18" s="259">
        <v>17.6759</v>
      </c>
      <c r="P18" s="259">
        <v>0</v>
      </c>
      <c r="Q18" s="259">
        <v>17.6759</v>
      </c>
      <c r="R18" s="259">
        <v>0</v>
      </c>
    </row>
    <row r="19" spans="1:18" s="214" customFormat="1" ht="13.5" customHeight="1">
      <c r="A19" s="241" t="s">
        <v>73</v>
      </c>
      <c r="B19" s="242" t="s">
        <v>74</v>
      </c>
      <c r="C19" s="243" t="s">
        <v>75</v>
      </c>
      <c r="D19" s="261">
        <v>4005.7367999999997</v>
      </c>
      <c r="E19" s="260">
        <v>3988.0608999999995</v>
      </c>
      <c r="F19" s="260">
        <v>3427.6785999999993</v>
      </c>
      <c r="G19" s="260">
        <v>151.42150000000004</v>
      </c>
      <c r="H19" s="260">
        <v>8.8514</v>
      </c>
      <c r="I19" s="260">
        <v>350.3036000000001</v>
      </c>
      <c r="J19" s="260">
        <v>0</v>
      </c>
      <c r="K19" s="260">
        <v>0</v>
      </c>
      <c r="L19" s="260">
        <v>0</v>
      </c>
      <c r="M19" s="260">
        <v>0</v>
      </c>
      <c r="N19" s="260">
        <v>49.8058</v>
      </c>
      <c r="O19" s="260">
        <v>17.6759</v>
      </c>
      <c r="P19" s="260">
        <v>0</v>
      </c>
      <c r="Q19" s="260">
        <v>17.6759</v>
      </c>
      <c r="R19" s="260">
        <v>0</v>
      </c>
    </row>
    <row r="20" spans="1:18" s="214" customFormat="1" ht="13.5" customHeight="1">
      <c r="A20" s="241" t="s">
        <v>76</v>
      </c>
      <c r="B20" s="242" t="s">
        <v>77</v>
      </c>
      <c r="C20" s="243" t="s">
        <v>78</v>
      </c>
      <c r="D20" s="261">
        <v>543.4908</v>
      </c>
      <c r="E20" s="260">
        <v>543.4908</v>
      </c>
      <c r="F20" s="260">
        <v>0</v>
      </c>
      <c r="G20" s="260">
        <v>0</v>
      </c>
      <c r="H20" s="260">
        <v>0</v>
      </c>
      <c r="I20" s="260">
        <v>543.4908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</row>
    <row r="21" spans="1:18" s="214" customFormat="1" ht="13.5" customHeight="1">
      <c r="A21" s="241" t="s">
        <v>79</v>
      </c>
      <c r="B21" s="242" t="s">
        <v>80</v>
      </c>
      <c r="C21" s="243" t="s">
        <v>81</v>
      </c>
      <c r="D21" s="261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</row>
    <row r="22" spans="1:18" s="240" customFormat="1" ht="13.5" customHeight="1">
      <c r="A22" s="237" t="s">
        <v>82</v>
      </c>
      <c r="B22" s="238" t="s">
        <v>83</v>
      </c>
      <c r="C22" s="239" t="s">
        <v>23</v>
      </c>
      <c r="D22" s="262">
        <v>449.52410000000003</v>
      </c>
      <c r="E22" s="259">
        <v>449.52410000000003</v>
      </c>
      <c r="F22" s="259">
        <v>384.0917</v>
      </c>
      <c r="G22" s="259">
        <v>30.006100000000004</v>
      </c>
      <c r="H22" s="259">
        <v>0.2952</v>
      </c>
      <c r="I22" s="259">
        <v>35.131099999999996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</row>
    <row r="23" spans="1:18" s="240" customFormat="1" ht="13.5" customHeight="1">
      <c r="A23" s="237" t="s">
        <v>84</v>
      </c>
      <c r="B23" s="238" t="s">
        <v>85</v>
      </c>
      <c r="C23" s="239" t="s">
        <v>86</v>
      </c>
      <c r="D23" s="262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>
        <v>0</v>
      </c>
    </row>
    <row r="24" spans="1:18" s="240" customFormat="1" ht="13.5" customHeight="1">
      <c r="A24" s="237" t="s">
        <v>87</v>
      </c>
      <c r="B24" s="238" t="s">
        <v>88</v>
      </c>
      <c r="C24" s="239" t="s">
        <v>5</v>
      </c>
      <c r="D24" s="262">
        <v>79.933</v>
      </c>
      <c r="E24" s="259">
        <v>79.933</v>
      </c>
      <c r="F24" s="259">
        <v>61.58230000000001</v>
      </c>
      <c r="G24" s="259">
        <v>18.350699999999996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</row>
    <row r="25" spans="1:18" s="215" customFormat="1" ht="13.5" customHeight="1">
      <c r="A25" s="233">
        <v>2</v>
      </c>
      <c r="B25" s="234" t="s">
        <v>89</v>
      </c>
      <c r="C25" s="235" t="s">
        <v>90</v>
      </c>
      <c r="D25" s="258">
        <v>8665.158</v>
      </c>
      <c r="E25" s="258">
        <v>5978.195000000001</v>
      </c>
      <c r="F25" s="258">
        <v>1336.9591</v>
      </c>
      <c r="G25" s="258">
        <v>2492.3518000000004</v>
      </c>
      <c r="H25" s="258">
        <v>1004.5437999999999</v>
      </c>
      <c r="I25" s="258">
        <v>464.29600000000005</v>
      </c>
      <c r="J25" s="258">
        <v>0.0458</v>
      </c>
      <c r="K25" s="258">
        <v>492.5572</v>
      </c>
      <c r="L25" s="258">
        <v>0</v>
      </c>
      <c r="M25" s="258">
        <v>0</v>
      </c>
      <c r="N25" s="258">
        <v>187.4413</v>
      </c>
      <c r="O25" s="258">
        <v>2686.9629999999997</v>
      </c>
      <c r="P25" s="258">
        <v>1730.0741</v>
      </c>
      <c r="Q25" s="258">
        <v>2.8981</v>
      </c>
      <c r="R25" s="258">
        <v>953.9908</v>
      </c>
    </row>
    <row r="26" spans="1:18" s="215" customFormat="1" ht="13.5" customHeight="1">
      <c r="A26" s="233" t="s">
        <v>91</v>
      </c>
      <c r="B26" s="234" t="s">
        <v>32</v>
      </c>
      <c r="C26" s="235" t="s">
        <v>92</v>
      </c>
      <c r="D26" s="258">
        <v>1403.8241999999998</v>
      </c>
      <c r="E26" s="258">
        <v>1402.6183999999998</v>
      </c>
      <c r="F26" s="258">
        <v>1330.7871</v>
      </c>
      <c r="G26" s="258">
        <v>71.2613</v>
      </c>
      <c r="H26" s="258">
        <v>0</v>
      </c>
      <c r="I26" s="258">
        <v>0.54</v>
      </c>
      <c r="J26" s="258">
        <v>0</v>
      </c>
      <c r="K26" s="258">
        <v>0</v>
      </c>
      <c r="L26" s="258">
        <v>0</v>
      </c>
      <c r="M26" s="258">
        <v>0</v>
      </c>
      <c r="N26" s="258">
        <v>0.03</v>
      </c>
      <c r="O26" s="258">
        <v>1.2058</v>
      </c>
      <c r="P26" s="258">
        <v>1.1158</v>
      </c>
      <c r="Q26" s="258">
        <v>0.09</v>
      </c>
      <c r="R26" s="258">
        <v>0</v>
      </c>
    </row>
    <row r="27" spans="1:18" s="214" customFormat="1" ht="13.5" customHeight="1">
      <c r="A27" s="241" t="s">
        <v>93</v>
      </c>
      <c r="B27" s="242" t="s">
        <v>94</v>
      </c>
      <c r="C27" s="243" t="s">
        <v>24</v>
      </c>
      <c r="D27" s="261">
        <v>1266.3141999999998</v>
      </c>
      <c r="E27" s="260">
        <v>1265.1083999999998</v>
      </c>
      <c r="F27" s="260">
        <v>1193.2771</v>
      </c>
      <c r="G27" s="260">
        <v>71.2613</v>
      </c>
      <c r="H27" s="260">
        <v>0</v>
      </c>
      <c r="I27" s="260">
        <v>0.54</v>
      </c>
      <c r="J27" s="260">
        <v>0</v>
      </c>
      <c r="K27" s="260">
        <v>0</v>
      </c>
      <c r="L27" s="260">
        <v>0</v>
      </c>
      <c r="M27" s="260">
        <v>0</v>
      </c>
      <c r="N27" s="260">
        <v>0.03</v>
      </c>
      <c r="O27" s="260">
        <v>1.2058</v>
      </c>
      <c r="P27" s="260">
        <v>1.1158</v>
      </c>
      <c r="Q27" s="260">
        <v>0.09</v>
      </c>
      <c r="R27" s="260">
        <v>0</v>
      </c>
    </row>
    <row r="28" spans="1:18" s="214" customFormat="1" ht="13.5" customHeight="1">
      <c r="A28" s="241" t="s">
        <v>95</v>
      </c>
      <c r="B28" s="242" t="s">
        <v>96</v>
      </c>
      <c r="C28" s="243" t="s">
        <v>97</v>
      </c>
      <c r="D28" s="261">
        <v>137.51</v>
      </c>
      <c r="E28" s="260">
        <v>137.51</v>
      </c>
      <c r="F28" s="260">
        <v>137.51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</row>
    <row r="29" spans="1:18" s="215" customFormat="1" ht="13.5" customHeight="1">
      <c r="A29" s="233" t="s">
        <v>98</v>
      </c>
      <c r="B29" s="234" t="s">
        <v>99</v>
      </c>
      <c r="C29" s="235" t="s">
        <v>100</v>
      </c>
      <c r="D29" s="258">
        <v>5488.0177</v>
      </c>
      <c r="E29" s="258">
        <v>3886.7203</v>
      </c>
      <c r="F29" s="258">
        <v>6.1545000000000005</v>
      </c>
      <c r="G29" s="258">
        <v>2325.6619</v>
      </c>
      <c r="H29" s="258">
        <v>914.6492</v>
      </c>
      <c r="I29" s="258">
        <v>146.48020000000002</v>
      </c>
      <c r="J29" s="258">
        <v>0.0458</v>
      </c>
      <c r="K29" s="258">
        <v>492.5572</v>
      </c>
      <c r="L29" s="258">
        <v>0</v>
      </c>
      <c r="M29" s="258">
        <v>0</v>
      </c>
      <c r="N29" s="258">
        <v>1.1715</v>
      </c>
      <c r="O29" s="258">
        <v>1601.2974000000002</v>
      </c>
      <c r="P29" s="258">
        <v>978.0271000000001</v>
      </c>
      <c r="Q29" s="258">
        <v>2.8081</v>
      </c>
      <c r="R29" s="258">
        <v>620.4622</v>
      </c>
    </row>
    <row r="30" spans="1:18" s="214" customFormat="1" ht="13.5" customHeight="1">
      <c r="A30" s="241" t="s">
        <v>101</v>
      </c>
      <c r="B30" s="242" t="s">
        <v>102</v>
      </c>
      <c r="C30" s="243" t="s">
        <v>30</v>
      </c>
      <c r="D30" s="261">
        <v>15.218600000000002</v>
      </c>
      <c r="E30" s="260">
        <v>15.125700000000002</v>
      </c>
      <c r="F30" s="260">
        <v>0</v>
      </c>
      <c r="G30" s="260">
        <v>0</v>
      </c>
      <c r="H30" s="260">
        <v>15.079900000000002</v>
      </c>
      <c r="I30" s="260">
        <v>0</v>
      </c>
      <c r="J30" s="260">
        <v>0.0458</v>
      </c>
      <c r="K30" s="260">
        <v>0</v>
      </c>
      <c r="L30" s="260">
        <v>0</v>
      </c>
      <c r="M30" s="260">
        <v>0</v>
      </c>
      <c r="N30" s="260">
        <v>0</v>
      </c>
      <c r="O30" s="260">
        <v>0.0929</v>
      </c>
      <c r="P30" s="260">
        <v>0</v>
      </c>
      <c r="Q30" s="260">
        <v>0.0929</v>
      </c>
      <c r="R30" s="260">
        <v>0</v>
      </c>
    </row>
    <row r="31" spans="1:18" s="214" customFormat="1" ht="13.5" customHeight="1">
      <c r="A31" s="241" t="s">
        <v>103</v>
      </c>
      <c r="B31" s="242" t="s">
        <v>104</v>
      </c>
      <c r="C31" s="243" t="s">
        <v>105</v>
      </c>
      <c r="D31" s="261">
        <v>685.2772</v>
      </c>
      <c r="E31" s="260">
        <v>685.2772</v>
      </c>
      <c r="F31" s="260">
        <v>0</v>
      </c>
      <c r="G31" s="260">
        <v>0</v>
      </c>
      <c r="H31" s="260">
        <v>685.2772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</row>
    <row r="32" spans="1:18" s="214" customFormat="1" ht="13.5" customHeight="1">
      <c r="A32" s="241" t="s">
        <v>106</v>
      </c>
      <c r="B32" s="242" t="s">
        <v>107</v>
      </c>
      <c r="C32" s="243" t="s">
        <v>108</v>
      </c>
      <c r="D32" s="261">
        <v>149.9615</v>
      </c>
      <c r="E32" s="260">
        <v>149.9615</v>
      </c>
      <c r="F32" s="260">
        <v>0</v>
      </c>
      <c r="G32" s="260">
        <v>0</v>
      </c>
      <c r="H32" s="260">
        <v>149.9615</v>
      </c>
      <c r="I32" s="260">
        <v>0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0</v>
      </c>
      <c r="R32" s="260">
        <v>0</v>
      </c>
    </row>
    <row r="33" spans="1:18" s="214" customFormat="1" ht="13.5" customHeight="1">
      <c r="A33" s="241" t="s">
        <v>109</v>
      </c>
      <c r="B33" s="242" t="s">
        <v>110</v>
      </c>
      <c r="C33" s="243" t="s">
        <v>111</v>
      </c>
      <c r="D33" s="261">
        <v>192.77020000000005</v>
      </c>
      <c r="E33" s="260">
        <v>192.45150000000004</v>
      </c>
      <c r="F33" s="260">
        <v>0</v>
      </c>
      <c r="G33" s="260">
        <v>26.838</v>
      </c>
      <c r="H33" s="260">
        <v>38.8464</v>
      </c>
      <c r="I33" s="260">
        <v>126.48890000000002</v>
      </c>
      <c r="J33" s="260">
        <v>0</v>
      </c>
      <c r="K33" s="260">
        <v>0</v>
      </c>
      <c r="L33" s="260">
        <v>0</v>
      </c>
      <c r="M33" s="260">
        <v>0</v>
      </c>
      <c r="N33" s="260">
        <v>0.2782</v>
      </c>
      <c r="O33" s="260">
        <v>0.3187</v>
      </c>
      <c r="P33" s="260">
        <v>0.1774</v>
      </c>
      <c r="Q33" s="260">
        <v>0</v>
      </c>
      <c r="R33" s="260">
        <v>0.1413</v>
      </c>
    </row>
    <row r="34" spans="1:18" s="214" customFormat="1" ht="13.5" customHeight="1">
      <c r="A34" s="241" t="s">
        <v>135</v>
      </c>
      <c r="B34" s="242" t="s">
        <v>136</v>
      </c>
      <c r="C34" s="243" t="s">
        <v>137</v>
      </c>
      <c r="D34" s="261">
        <v>2212.2972999999997</v>
      </c>
      <c r="E34" s="260">
        <v>2212.1859</v>
      </c>
      <c r="F34" s="260">
        <v>6.1545000000000005</v>
      </c>
      <c r="G34" s="260">
        <v>1713.4712</v>
      </c>
      <c r="H34" s="260">
        <v>0</v>
      </c>
      <c r="I34" s="260">
        <v>0.003</v>
      </c>
      <c r="J34" s="260">
        <v>0</v>
      </c>
      <c r="K34" s="260">
        <v>492.5572</v>
      </c>
      <c r="L34" s="260">
        <v>0</v>
      </c>
      <c r="M34" s="260">
        <v>0</v>
      </c>
      <c r="N34" s="260">
        <v>0</v>
      </c>
      <c r="O34" s="260">
        <v>0.11139999999999994</v>
      </c>
      <c r="P34" s="260">
        <v>0</v>
      </c>
      <c r="Q34" s="260">
        <v>0.11139999999999994</v>
      </c>
      <c r="R34" s="260">
        <v>0</v>
      </c>
    </row>
    <row r="35" spans="1:18" s="214" customFormat="1" ht="13.5" customHeight="1">
      <c r="A35" s="241" t="s">
        <v>143</v>
      </c>
      <c r="B35" s="242" t="s">
        <v>144</v>
      </c>
      <c r="C35" s="243" t="s">
        <v>145</v>
      </c>
      <c r="D35" s="261">
        <v>2232.4929</v>
      </c>
      <c r="E35" s="260">
        <v>631.7185</v>
      </c>
      <c r="F35" s="260">
        <v>0</v>
      </c>
      <c r="G35" s="260">
        <v>585.3527</v>
      </c>
      <c r="H35" s="260">
        <v>25.4842</v>
      </c>
      <c r="I35" s="260">
        <v>19.988300000000002</v>
      </c>
      <c r="J35" s="260">
        <v>0</v>
      </c>
      <c r="K35" s="260">
        <v>0</v>
      </c>
      <c r="L35" s="260">
        <v>0</v>
      </c>
      <c r="M35" s="260">
        <v>0</v>
      </c>
      <c r="N35" s="260">
        <v>0.8933</v>
      </c>
      <c r="O35" s="260">
        <v>1600.7744000000002</v>
      </c>
      <c r="P35" s="260">
        <v>977.8497000000001</v>
      </c>
      <c r="Q35" s="260">
        <v>2.6038</v>
      </c>
      <c r="R35" s="260">
        <v>620.3209</v>
      </c>
    </row>
    <row r="36" spans="1:18" s="214" customFormat="1" ht="13.5" customHeight="1">
      <c r="A36" s="241" t="s">
        <v>173</v>
      </c>
      <c r="B36" s="242" t="s">
        <v>174</v>
      </c>
      <c r="C36" s="243" t="s">
        <v>29</v>
      </c>
      <c r="D36" s="261">
        <v>161.8719</v>
      </c>
      <c r="E36" s="260">
        <v>161.8719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161.8719</v>
      </c>
      <c r="O36" s="260">
        <v>0</v>
      </c>
      <c r="P36" s="260">
        <v>0</v>
      </c>
      <c r="Q36" s="260">
        <v>0</v>
      </c>
      <c r="R36" s="260">
        <v>0</v>
      </c>
    </row>
    <row r="37" spans="1:18" s="214" customFormat="1" ht="13.5" customHeight="1">
      <c r="A37" s="241" t="s">
        <v>175</v>
      </c>
      <c r="B37" s="242" t="s">
        <v>176</v>
      </c>
      <c r="C37" s="243" t="s">
        <v>28</v>
      </c>
      <c r="D37" s="261">
        <v>16.128899999999998</v>
      </c>
      <c r="E37" s="260">
        <v>16.128899999999998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16.128899999999998</v>
      </c>
      <c r="O37" s="260">
        <v>0</v>
      </c>
      <c r="P37" s="260">
        <v>0</v>
      </c>
      <c r="Q37" s="260">
        <v>0</v>
      </c>
      <c r="R37" s="260">
        <v>0</v>
      </c>
    </row>
    <row r="38" spans="1:18" s="214" customFormat="1" ht="13.5" customHeight="1">
      <c r="A38" s="241" t="s">
        <v>177</v>
      </c>
      <c r="B38" s="242" t="s">
        <v>178</v>
      </c>
      <c r="C38" s="243" t="s">
        <v>22</v>
      </c>
      <c r="D38" s="261">
        <v>193.5797</v>
      </c>
      <c r="E38" s="260">
        <v>193.5797</v>
      </c>
      <c r="F38" s="260">
        <v>0.0175</v>
      </c>
      <c r="G38" s="260">
        <v>95.42859999999999</v>
      </c>
      <c r="H38" s="260">
        <v>89.89460000000001</v>
      </c>
      <c r="I38" s="260">
        <v>0</v>
      </c>
      <c r="J38" s="260">
        <v>0</v>
      </c>
      <c r="K38" s="260">
        <v>0</v>
      </c>
      <c r="L38" s="260">
        <v>0</v>
      </c>
      <c r="M38" s="260">
        <v>0</v>
      </c>
      <c r="N38" s="260">
        <v>8.239</v>
      </c>
      <c r="O38" s="260">
        <v>0</v>
      </c>
      <c r="P38" s="260">
        <v>0</v>
      </c>
      <c r="Q38" s="260">
        <v>0</v>
      </c>
      <c r="R38" s="260">
        <v>0</v>
      </c>
    </row>
    <row r="39" spans="1:18" s="214" customFormat="1" ht="13.5" customHeight="1">
      <c r="A39" s="241" t="s">
        <v>179</v>
      </c>
      <c r="B39" s="242" t="s">
        <v>180</v>
      </c>
      <c r="C39" s="243" t="s">
        <v>27</v>
      </c>
      <c r="D39" s="261">
        <v>1401.7356</v>
      </c>
      <c r="E39" s="260">
        <v>317.2758</v>
      </c>
      <c r="F39" s="260">
        <v>0</v>
      </c>
      <c r="G39" s="260">
        <v>0</v>
      </c>
      <c r="H39" s="260">
        <v>0</v>
      </c>
      <c r="I39" s="260">
        <v>317.2758</v>
      </c>
      <c r="J39" s="260">
        <v>0</v>
      </c>
      <c r="K39" s="260">
        <v>0</v>
      </c>
      <c r="L39" s="260">
        <v>0</v>
      </c>
      <c r="M39" s="260">
        <v>0</v>
      </c>
      <c r="N39" s="260">
        <v>0</v>
      </c>
      <c r="O39" s="260">
        <v>1084.4597999999999</v>
      </c>
      <c r="P39" s="260">
        <v>750.9311999999999</v>
      </c>
      <c r="Q39" s="260">
        <v>0</v>
      </c>
      <c r="R39" s="260">
        <v>333.52860000000004</v>
      </c>
    </row>
    <row r="40" spans="1:18" s="214" customFormat="1" ht="13.5" customHeight="1">
      <c r="A40" s="241" t="s">
        <v>181</v>
      </c>
      <c r="B40" s="242" t="s">
        <v>182</v>
      </c>
      <c r="C40" s="243" t="s">
        <v>183</v>
      </c>
      <c r="D40" s="261">
        <v>0</v>
      </c>
      <c r="E40" s="260">
        <v>0</v>
      </c>
      <c r="F40" s="260">
        <v>0</v>
      </c>
      <c r="G40" s="260">
        <v>0</v>
      </c>
      <c r="H40" s="260">
        <v>0</v>
      </c>
      <c r="I40" s="260">
        <v>0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0</v>
      </c>
    </row>
    <row r="41" spans="1:18" s="214" customFormat="1" ht="13.5" customHeight="1">
      <c r="A41" s="241" t="s">
        <v>184</v>
      </c>
      <c r="B41" s="242" t="s">
        <v>185</v>
      </c>
      <c r="C41" s="243" t="s">
        <v>186</v>
      </c>
      <c r="D41" s="261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</row>
    <row r="42" spans="1:18" s="214" customFormat="1" ht="13.5" customHeight="1">
      <c r="A42" s="233">
        <v>3</v>
      </c>
      <c r="B42" s="234" t="s">
        <v>187</v>
      </c>
      <c r="C42" s="235" t="s">
        <v>188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</row>
    <row r="43" spans="1:18" s="214" customFormat="1" ht="13.5" customHeight="1">
      <c r="A43" s="241" t="s">
        <v>189</v>
      </c>
      <c r="B43" s="242" t="s">
        <v>190</v>
      </c>
      <c r="C43" s="243" t="s">
        <v>191</v>
      </c>
      <c r="D43" s="260">
        <v>0</v>
      </c>
      <c r="E43" s="260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0</v>
      </c>
    </row>
    <row r="44" spans="1:18" s="214" customFormat="1" ht="13.5" customHeight="1">
      <c r="A44" s="241" t="s">
        <v>192</v>
      </c>
      <c r="B44" s="242" t="s">
        <v>193</v>
      </c>
      <c r="C44" s="243" t="s">
        <v>194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v>0</v>
      </c>
      <c r="K44" s="260">
        <v>0</v>
      </c>
      <c r="L44" s="260">
        <v>0</v>
      </c>
      <c r="M44" s="260">
        <v>0</v>
      </c>
      <c r="N44" s="260">
        <v>0</v>
      </c>
      <c r="O44" s="260">
        <v>0</v>
      </c>
      <c r="P44" s="260">
        <v>0</v>
      </c>
      <c r="Q44" s="260">
        <v>0</v>
      </c>
      <c r="R44" s="260">
        <v>0</v>
      </c>
    </row>
    <row r="45" spans="1:18" s="214" customFormat="1" ht="13.5" customHeight="1">
      <c r="A45" s="241" t="s">
        <v>195</v>
      </c>
      <c r="B45" s="242" t="s">
        <v>196</v>
      </c>
      <c r="C45" s="243" t="s">
        <v>197</v>
      </c>
      <c r="D45" s="260">
        <v>0</v>
      </c>
      <c r="E45" s="260">
        <v>0</v>
      </c>
      <c r="F45" s="260">
        <v>0</v>
      </c>
      <c r="G45" s="260">
        <v>0</v>
      </c>
      <c r="H45" s="260">
        <v>0</v>
      </c>
      <c r="I45" s="260">
        <v>0</v>
      </c>
      <c r="J45" s="260">
        <v>0</v>
      </c>
      <c r="K45" s="260">
        <v>0</v>
      </c>
      <c r="L45" s="260">
        <v>0</v>
      </c>
      <c r="M45" s="260">
        <v>0</v>
      </c>
      <c r="N45" s="260">
        <v>0</v>
      </c>
      <c r="O45" s="260">
        <v>0</v>
      </c>
      <c r="P45" s="260">
        <v>0</v>
      </c>
      <c r="Q45" s="260">
        <v>0</v>
      </c>
      <c r="R45" s="260">
        <v>0</v>
      </c>
    </row>
    <row r="46" spans="1:18" s="214" customFormat="1" ht="13.5" customHeight="1">
      <c r="A46" s="233" t="s">
        <v>253</v>
      </c>
      <c r="B46" s="234" t="s">
        <v>254</v>
      </c>
      <c r="C46" s="235" t="s">
        <v>255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</row>
    <row r="47" spans="1:18" s="214" customFormat="1" ht="13.5" customHeight="1">
      <c r="A47" s="241">
        <v>1</v>
      </c>
      <c r="B47" s="242" t="s">
        <v>256</v>
      </c>
      <c r="C47" s="243" t="s">
        <v>257</v>
      </c>
      <c r="D47" s="260">
        <v>0</v>
      </c>
      <c r="E47" s="260">
        <v>0</v>
      </c>
      <c r="F47" s="260">
        <v>0</v>
      </c>
      <c r="G47" s="260">
        <v>0</v>
      </c>
      <c r="H47" s="260">
        <v>0</v>
      </c>
      <c r="I47" s="260">
        <v>0</v>
      </c>
      <c r="J47" s="260">
        <v>0</v>
      </c>
      <c r="K47" s="260">
        <v>0</v>
      </c>
      <c r="L47" s="260">
        <v>0</v>
      </c>
      <c r="M47" s="260">
        <v>0</v>
      </c>
      <c r="N47" s="260">
        <v>0</v>
      </c>
      <c r="O47" s="260">
        <v>0</v>
      </c>
      <c r="P47" s="260">
        <v>0</v>
      </c>
      <c r="Q47" s="260">
        <v>0</v>
      </c>
      <c r="R47" s="260">
        <v>0</v>
      </c>
    </row>
    <row r="48" spans="1:18" s="214" customFormat="1" ht="13.5" customHeight="1">
      <c r="A48" s="241">
        <v>2</v>
      </c>
      <c r="B48" s="242" t="s">
        <v>258</v>
      </c>
      <c r="C48" s="243" t="s">
        <v>259</v>
      </c>
      <c r="D48" s="260">
        <v>0</v>
      </c>
      <c r="E48" s="260">
        <v>0</v>
      </c>
      <c r="F48" s="260">
        <v>0</v>
      </c>
      <c r="G48" s="260">
        <v>0</v>
      </c>
      <c r="H48" s="260">
        <v>0</v>
      </c>
      <c r="I48" s="260">
        <v>0</v>
      </c>
      <c r="J48" s="260">
        <v>0</v>
      </c>
      <c r="K48" s="260">
        <v>0</v>
      </c>
      <c r="L48" s="260">
        <v>0</v>
      </c>
      <c r="M48" s="260">
        <v>0</v>
      </c>
      <c r="N48" s="260">
        <v>0</v>
      </c>
      <c r="O48" s="260">
        <v>0</v>
      </c>
      <c r="P48" s="260">
        <v>0</v>
      </c>
      <c r="Q48" s="260">
        <v>0</v>
      </c>
      <c r="R48" s="260">
        <v>0</v>
      </c>
    </row>
    <row r="49" spans="1:18" s="214" customFormat="1" ht="13.5" customHeight="1">
      <c r="A49" s="245">
        <v>3</v>
      </c>
      <c r="B49" s="246" t="s">
        <v>260</v>
      </c>
      <c r="C49" s="247" t="s">
        <v>261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</row>
    <row r="50" spans="1:18" ht="14.25" customHeight="1">
      <c r="A50" s="537" t="s">
        <v>447</v>
      </c>
      <c r="B50" s="537"/>
      <c r="C50" s="537"/>
      <c r="E50" s="523" t="s">
        <v>464</v>
      </c>
      <c r="F50" s="523"/>
      <c r="G50" s="523"/>
      <c r="H50" s="523"/>
      <c r="I50" s="523"/>
      <c r="J50" s="248"/>
      <c r="K50" s="248"/>
      <c r="O50" s="538" t="s">
        <v>447</v>
      </c>
      <c r="P50" s="538"/>
      <c r="Q50" s="538"/>
      <c r="R50" s="538"/>
    </row>
    <row r="51" spans="1:18" s="232" customFormat="1" ht="12.75" customHeight="1">
      <c r="A51" s="535" t="s">
        <v>462</v>
      </c>
      <c r="B51" s="535"/>
      <c r="C51" s="535"/>
      <c r="E51" s="522" t="s">
        <v>442</v>
      </c>
      <c r="F51" s="522"/>
      <c r="G51" s="522"/>
      <c r="H51" s="522"/>
      <c r="I51" s="522"/>
      <c r="J51" s="250"/>
      <c r="K51" s="250"/>
      <c r="L51" s="251"/>
      <c r="O51" s="522" t="s">
        <v>444</v>
      </c>
      <c r="P51" s="522"/>
      <c r="Q51" s="522"/>
      <c r="R51" s="522"/>
    </row>
    <row r="52" spans="1:18" s="232" customFormat="1" ht="12.75" customHeight="1">
      <c r="A52" s="535" t="s">
        <v>472</v>
      </c>
      <c r="B52" s="535"/>
      <c r="C52" s="535"/>
      <c r="E52" s="252"/>
      <c r="F52" s="252"/>
      <c r="G52" s="252"/>
      <c r="H52" s="535"/>
      <c r="I52" s="535"/>
      <c r="J52" s="535"/>
      <c r="K52" s="535"/>
      <c r="N52" s="252"/>
      <c r="O52" s="522"/>
      <c r="P52" s="522"/>
      <c r="Q52" s="522"/>
      <c r="R52" s="522"/>
    </row>
    <row r="53" spans="2:18" ht="92.25" customHeight="1">
      <c r="B53" s="518" t="s">
        <v>466</v>
      </c>
      <c r="C53" s="211"/>
      <c r="O53" s="536"/>
      <c r="P53" s="536"/>
      <c r="Q53" s="536"/>
      <c r="R53" s="536"/>
    </row>
    <row r="55" spans="2:11" ht="12.75"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2:11" ht="12.75">
      <c r="B56" s="253"/>
      <c r="C56" s="253"/>
      <c r="D56" s="253"/>
      <c r="E56" s="253"/>
      <c r="F56" s="253"/>
      <c r="G56" s="253"/>
      <c r="H56" s="253"/>
      <c r="I56" s="253"/>
      <c r="J56" s="253"/>
      <c r="K56" s="253"/>
    </row>
    <row r="61" ht="12.75">
      <c r="B61" s="503"/>
    </row>
  </sheetData>
  <sheetProtection/>
  <mergeCells count="37">
    <mergeCell ref="C4:O4"/>
    <mergeCell ref="A52:C52"/>
    <mergeCell ref="H52:K52"/>
    <mergeCell ref="O52:R52"/>
    <mergeCell ref="O53:R53"/>
    <mergeCell ref="A50:C50"/>
    <mergeCell ref="O50:R50"/>
    <mergeCell ref="A51:C51"/>
    <mergeCell ref="O7:O9"/>
    <mergeCell ref="P7:P9"/>
    <mergeCell ref="Q7:Q9"/>
    <mergeCell ref="R7:R9"/>
    <mergeCell ref="G8:G9"/>
    <mergeCell ref="H8:H9"/>
    <mergeCell ref="I8:I9"/>
    <mergeCell ref="J8:J9"/>
    <mergeCell ref="K8:K9"/>
    <mergeCell ref="A6:A9"/>
    <mergeCell ref="B6:B9"/>
    <mergeCell ref="C6:C9"/>
    <mergeCell ref="D6:D9"/>
    <mergeCell ref="E6:N6"/>
    <mergeCell ref="O6:R6"/>
    <mergeCell ref="E7:E9"/>
    <mergeCell ref="F7:F9"/>
    <mergeCell ref="G7:J7"/>
    <mergeCell ref="K7:L7"/>
    <mergeCell ref="E51:I51"/>
    <mergeCell ref="E50:I50"/>
    <mergeCell ref="O51:R51"/>
    <mergeCell ref="C1:O1"/>
    <mergeCell ref="C2:O2"/>
    <mergeCell ref="C3:O3"/>
    <mergeCell ref="P5:R5"/>
    <mergeCell ref="M7:M9"/>
    <mergeCell ref="N7:N9"/>
    <mergeCell ref="L8:L9"/>
  </mergeCells>
  <printOptions horizontalCentered="1"/>
  <pageMargins left="0.71" right="0.261811024" top="0.31496062992126" bottom="0" header="0.511811023622047" footer="0.12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V199"/>
  <sheetViews>
    <sheetView zoomScale="90" zoomScaleNormal="90" zoomScalePageLayoutView="80" workbookViewId="0" topLeftCell="A25">
      <selection activeCell="A31" sqref="A31:C31"/>
    </sheetView>
  </sheetViews>
  <sheetFormatPr defaultColWidth="9.140625" defaultRowHeight="12.75"/>
  <cols>
    <col min="1" max="1" width="7.7109375" style="268" customWidth="1"/>
    <col min="2" max="2" width="34.7109375" style="269" customWidth="1"/>
    <col min="3" max="3" width="5.7109375" style="274" customWidth="1"/>
    <col min="4" max="5" width="11.28125" style="269" customWidth="1"/>
    <col min="6" max="6" width="10.00390625" style="269" customWidth="1"/>
    <col min="7" max="7" width="10.140625" style="269" customWidth="1"/>
    <col min="8" max="9" width="9.28125" style="269" customWidth="1"/>
    <col min="10" max="10" width="10.421875" style="269" customWidth="1"/>
    <col min="11" max="12" width="10.57421875" style="269" customWidth="1"/>
    <col min="13" max="13" width="10.140625" style="269" customWidth="1"/>
    <col min="14" max="14" width="11.57421875" style="269" customWidth="1"/>
    <col min="15" max="15" width="11.00390625" style="269" customWidth="1"/>
    <col min="16" max="16" width="9.7109375" style="269" customWidth="1"/>
    <col min="17" max="17" width="10.28125" style="269" customWidth="1"/>
    <col min="18" max="16384" width="9.140625" style="269" customWidth="1"/>
  </cols>
  <sheetData>
    <row r="1" spans="3:16" ht="16.5" customHeight="1">
      <c r="C1" s="270"/>
      <c r="D1" s="540" t="s">
        <v>33</v>
      </c>
      <c r="E1" s="540"/>
      <c r="F1" s="540"/>
      <c r="G1" s="540"/>
      <c r="H1" s="540"/>
      <c r="I1" s="540"/>
      <c r="J1" s="540"/>
      <c r="K1" s="540"/>
      <c r="L1" s="540"/>
      <c r="M1" s="540"/>
      <c r="O1" s="271" t="s">
        <v>226</v>
      </c>
      <c r="P1" s="271"/>
    </row>
    <row r="2" spans="3:16" ht="16.5" customHeight="1">
      <c r="C2" s="270"/>
      <c r="D2" s="549" t="s">
        <v>227</v>
      </c>
      <c r="E2" s="549"/>
      <c r="F2" s="549"/>
      <c r="G2" s="549"/>
      <c r="H2" s="549"/>
      <c r="I2" s="549"/>
      <c r="J2" s="549"/>
      <c r="K2" s="549"/>
      <c r="L2" s="549"/>
      <c r="M2" s="549"/>
      <c r="O2" s="212"/>
      <c r="P2" s="271"/>
    </row>
    <row r="3" spans="1:17" ht="16.5" customHeight="1">
      <c r="A3" s="272"/>
      <c r="B3" s="539" t="s">
        <v>262</v>
      </c>
      <c r="C3" s="539"/>
      <c r="D3" s="540" t="s">
        <v>263</v>
      </c>
      <c r="E3" s="540"/>
      <c r="F3" s="540"/>
      <c r="G3" s="540"/>
      <c r="H3" s="540"/>
      <c r="I3" s="540"/>
      <c r="J3" s="540"/>
      <c r="K3" s="540"/>
      <c r="L3" s="540"/>
      <c r="M3" s="540"/>
      <c r="O3" s="216" t="s">
        <v>440</v>
      </c>
      <c r="P3" s="273"/>
      <c r="Q3" s="273"/>
    </row>
    <row r="4" spans="4:17" ht="16.5" customHeight="1">
      <c r="D4" s="541" t="s">
        <v>445</v>
      </c>
      <c r="E4" s="541"/>
      <c r="F4" s="541"/>
      <c r="G4" s="541"/>
      <c r="H4" s="541"/>
      <c r="I4" s="541"/>
      <c r="J4" s="541"/>
      <c r="K4" s="541"/>
      <c r="L4" s="541"/>
      <c r="M4" s="541"/>
      <c r="O4" s="542" t="s">
        <v>264</v>
      </c>
      <c r="P4" s="542"/>
      <c r="Q4" s="542"/>
    </row>
    <row r="5" spans="3:17" ht="12.75">
      <c r="C5" s="269"/>
      <c r="N5" s="275"/>
      <c r="O5" s="543" t="s">
        <v>230</v>
      </c>
      <c r="P5" s="543"/>
      <c r="Q5" s="543"/>
    </row>
    <row r="6" spans="1:17" s="276" customFormat="1" ht="12.75" customHeight="1">
      <c r="A6" s="550" t="s">
        <v>39</v>
      </c>
      <c r="B6" s="550" t="s">
        <v>198</v>
      </c>
      <c r="C6" s="550" t="s">
        <v>41</v>
      </c>
      <c r="D6" s="545" t="s">
        <v>265</v>
      </c>
      <c r="E6" s="552" t="s">
        <v>232</v>
      </c>
      <c r="F6" s="552"/>
      <c r="G6" s="552"/>
      <c r="H6" s="552"/>
      <c r="I6" s="552"/>
      <c r="J6" s="552"/>
      <c r="K6" s="552"/>
      <c r="L6" s="552"/>
      <c r="M6" s="552"/>
      <c r="N6" s="553" t="s">
        <v>233</v>
      </c>
      <c r="O6" s="553"/>
      <c r="P6" s="553"/>
      <c r="Q6" s="553"/>
    </row>
    <row r="7" spans="1:17" ht="12.75" customHeight="1">
      <c r="A7" s="550" t="s">
        <v>199</v>
      </c>
      <c r="B7" s="550"/>
      <c r="C7" s="550"/>
      <c r="D7" s="545"/>
      <c r="E7" s="545" t="s">
        <v>234</v>
      </c>
      <c r="F7" s="545" t="s">
        <v>235</v>
      </c>
      <c r="G7" s="547" t="s">
        <v>236</v>
      </c>
      <c r="H7" s="547"/>
      <c r="I7" s="547"/>
      <c r="J7" s="547"/>
      <c r="K7" s="545" t="s">
        <v>248</v>
      </c>
      <c r="L7" s="545" t="s">
        <v>238</v>
      </c>
      <c r="M7" s="545" t="s">
        <v>239</v>
      </c>
      <c r="N7" s="545" t="s">
        <v>240</v>
      </c>
      <c r="O7" s="545" t="s">
        <v>241</v>
      </c>
      <c r="P7" s="545" t="s">
        <v>242</v>
      </c>
      <c r="Q7" s="545" t="s">
        <v>243</v>
      </c>
    </row>
    <row r="8" spans="1:17" ht="12.75" customHeight="1">
      <c r="A8" s="550"/>
      <c r="B8" s="550" t="s">
        <v>200</v>
      </c>
      <c r="C8" s="550"/>
      <c r="D8" s="545"/>
      <c r="E8" s="545"/>
      <c r="F8" s="546"/>
      <c r="G8" s="545" t="s">
        <v>244</v>
      </c>
      <c r="H8" s="554" t="s">
        <v>245</v>
      </c>
      <c r="I8" s="554" t="s">
        <v>246</v>
      </c>
      <c r="J8" s="545" t="s">
        <v>247</v>
      </c>
      <c r="K8" s="546"/>
      <c r="L8" s="546"/>
      <c r="M8" s="546"/>
      <c r="N8" s="545"/>
      <c r="O8" s="546"/>
      <c r="P8" s="545"/>
      <c r="Q8" s="546"/>
    </row>
    <row r="9" spans="1:17" ht="51" customHeight="1">
      <c r="A9" s="551"/>
      <c r="B9" s="551"/>
      <c r="C9" s="551"/>
      <c r="D9" s="545"/>
      <c r="E9" s="545"/>
      <c r="F9" s="546"/>
      <c r="G9" s="546"/>
      <c r="H9" s="545"/>
      <c r="I9" s="545"/>
      <c r="J9" s="546"/>
      <c r="K9" s="546"/>
      <c r="L9" s="546"/>
      <c r="M9" s="546"/>
      <c r="N9" s="545"/>
      <c r="O9" s="546"/>
      <c r="P9" s="545"/>
      <c r="Q9" s="546"/>
    </row>
    <row r="10" spans="1:100" s="280" customFormat="1" ht="11.25">
      <c r="A10" s="277" t="s">
        <v>201</v>
      </c>
      <c r="B10" s="277" t="s">
        <v>202</v>
      </c>
      <c r="C10" s="277" t="s">
        <v>203</v>
      </c>
      <c r="D10" s="277" t="s">
        <v>266</v>
      </c>
      <c r="E10" s="277" t="s">
        <v>267</v>
      </c>
      <c r="F10" s="277" t="s">
        <v>251</v>
      </c>
      <c r="G10" s="277" t="s">
        <v>252</v>
      </c>
      <c r="H10" s="278">
        <v>-8</v>
      </c>
      <c r="I10" s="278">
        <v>-9</v>
      </c>
      <c r="J10" s="278">
        <v>-10</v>
      </c>
      <c r="K10" s="278">
        <v>-11</v>
      </c>
      <c r="L10" s="278">
        <v>-12</v>
      </c>
      <c r="M10" s="278">
        <v>-13</v>
      </c>
      <c r="N10" s="277" t="s">
        <v>268</v>
      </c>
      <c r="O10" s="278">
        <v>-15</v>
      </c>
      <c r="P10" s="278">
        <v>-16</v>
      </c>
      <c r="Q10" s="278">
        <v>-17</v>
      </c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</row>
    <row r="11" spans="1:17" s="284" customFormat="1" ht="24.75" customHeight="1">
      <c r="A11" s="281">
        <v>1</v>
      </c>
      <c r="B11" s="282" t="s">
        <v>46</v>
      </c>
      <c r="C11" s="283" t="s">
        <v>47</v>
      </c>
      <c r="D11" s="264">
        <v>34413.830500000004</v>
      </c>
      <c r="E11" s="264">
        <v>34352.48980000001</v>
      </c>
      <c r="F11" s="264">
        <v>21884.093699999998</v>
      </c>
      <c r="G11" s="264">
        <v>11252.111200000003</v>
      </c>
      <c r="H11" s="264">
        <v>18.949200000000005</v>
      </c>
      <c r="I11" s="264">
        <v>1131.1000000000001</v>
      </c>
      <c r="J11" s="264">
        <v>0</v>
      </c>
      <c r="K11" s="264">
        <v>0</v>
      </c>
      <c r="L11" s="264">
        <v>0</v>
      </c>
      <c r="M11" s="264">
        <v>66.23570000000001</v>
      </c>
      <c r="N11" s="264">
        <v>61.3407</v>
      </c>
      <c r="O11" s="264">
        <v>15.805799999999998</v>
      </c>
      <c r="P11" s="264">
        <v>45.5349</v>
      </c>
      <c r="Q11" s="264">
        <v>0</v>
      </c>
    </row>
    <row r="12" spans="1:17" s="288" customFormat="1" ht="24.75" customHeight="1">
      <c r="A12" s="285" t="s">
        <v>48</v>
      </c>
      <c r="B12" s="286" t="s">
        <v>49</v>
      </c>
      <c r="C12" s="287" t="s">
        <v>50</v>
      </c>
      <c r="D12" s="265">
        <v>29335.145800000006</v>
      </c>
      <c r="E12" s="265">
        <v>29291.481000000007</v>
      </c>
      <c r="F12" s="265">
        <v>18010.7411</v>
      </c>
      <c r="G12" s="265">
        <v>11052.332900000001</v>
      </c>
      <c r="H12" s="265">
        <v>9.802600000000002</v>
      </c>
      <c r="I12" s="265">
        <v>202.17450000000002</v>
      </c>
      <c r="J12" s="265">
        <v>0</v>
      </c>
      <c r="K12" s="265">
        <v>0</v>
      </c>
      <c r="L12" s="265">
        <v>0</v>
      </c>
      <c r="M12" s="265">
        <v>16.429900000000004</v>
      </c>
      <c r="N12" s="265">
        <v>43.6648</v>
      </c>
      <c r="O12" s="265">
        <v>15.805799999999998</v>
      </c>
      <c r="P12" s="265">
        <v>27.859</v>
      </c>
      <c r="Q12" s="265">
        <v>0</v>
      </c>
    </row>
    <row r="13" spans="1:17" s="292" customFormat="1" ht="24.75" customHeight="1">
      <c r="A13" s="289" t="s">
        <v>51</v>
      </c>
      <c r="B13" s="290" t="s">
        <v>52</v>
      </c>
      <c r="C13" s="291" t="s">
        <v>53</v>
      </c>
      <c r="D13" s="266">
        <v>5401.297199999999</v>
      </c>
      <c r="E13" s="266">
        <v>5373.1371</v>
      </c>
      <c r="F13" s="266">
        <v>5210.1052</v>
      </c>
      <c r="G13" s="266">
        <v>132.524</v>
      </c>
      <c r="H13" s="266">
        <v>1.3182</v>
      </c>
      <c r="I13" s="266">
        <v>24.542500000000004</v>
      </c>
      <c r="J13" s="266">
        <v>0</v>
      </c>
      <c r="K13" s="266">
        <v>0</v>
      </c>
      <c r="L13" s="266">
        <v>0</v>
      </c>
      <c r="M13" s="266">
        <v>4.6472</v>
      </c>
      <c r="N13" s="266">
        <v>28.1601</v>
      </c>
      <c r="O13" s="266">
        <v>0.3327</v>
      </c>
      <c r="P13" s="266">
        <v>27.8274</v>
      </c>
      <c r="Q13" s="266">
        <v>0</v>
      </c>
    </row>
    <row r="14" spans="1:17" s="292" customFormat="1" ht="24.75" customHeight="1">
      <c r="A14" s="289" t="s">
        <v>54</v>
      </c>
      <c r="B14" s="290" t="s">
        <v>269</v>
      </c>
      <c r="C14" s="291" t="s">
        <v>56</v>
      </c>
      <c r="D14" s="266">
        <v>2455.4534000000003</v>
      </c>
      <c r="E14" s="266">
        <v>2455.4534000000003</v>
      </c>
      <c r="F14" s="266">
        <v>2434.6638000000003</v>
      </c>
      <c r="G14" s="266">
        <v>16.308</v>
      </c>
      <c r="H14" s="266">
        <v>0.7418</v>
      </c>
      <c r="I14" s="266">
        <v>0.7209</v>
      </c>
      <c r="J14" s="266">
        <v>0</v>
      </c>
      <c r="K14" s="266">
        <v>0</v>
      </c>
      <c r="L14" s="266">
        <v>0</v>
      </c>
      <c r="M14" s="266">
        <v>3.0189</v>
      </c>
      <c r="N14" s="266">
        <v>0</v>
      </c>
      <c r="O14" s="266">
        <v>0</v>
      </c>
      <c r="P14" s="266">
        <v>0</v>
      </c>
      <c r="Q14" s="266">
        <v>0</v>
      </c>
    </row>
    <row r="15" spans="1:17" s="292" customFormat="1" ht="24.75" customHeight="1">
      <c r="A15" s="289" t="s">
        <v>57</v>
      </c>
      <c r="B15" s="293" t="s">
        <v>58</v>
      </c>
      <c r="C15" s="291" t="s">
        <v>59</v>
      </c>
      <c r="D15" s="266">
        <v>1769.5222000000003</v>
      </c>
      <c r="E15" s="266">
        <v>1769.5222000000003</v>
      </c>
      <c r="F15" s="266">
        <v>1761.2938000000001</v>
      </c>
      <c r="G15" s="266">
        <v>5.3728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2.8556</v>
      </c>
      <c r="N15" s="266">
        <v>0</v>
      </c>
      <c r="O15" s="266">
        <v>0</v>
      </c>
      <c r="P15" s="266">
        <v>0</v>
      </c>
      <c r="Q15" s="266">
        <v>0</v>
      </c>
    </row>
    <row r="16" spans="1:17" s="292" customFormat="1" ht="24.75" customHeight="1">
      <c r="A16" s="289" t="s">
        <v>60</v>
      </c>
      <c r="B16" s="293" t="s">
        <v>61</v>
      </c>
      <c r="C16" s="291" t="s">
        <v>21</v>
      </c>
      <c r="D16" s="266">
        <v>685.9312000000001</v>
      </c>
      <c r="E16" s="266">
        <v>685.9312000000001</v>
      </c>
      <c r="F16" s="266">
        <v>673.37</v>
      </c>
      <c r="G16" s="266">
        <v>10.935200000000002</v>
      </c>
      <c r="H16" s="266">
        <v>0.7418</v>
      </c>
      <c r="I16" s="266">
        <v>0.7209</v>
      </c>
      <c r="J16" s="266">
        <v>0</v>
      </c>
      <c r="K16" s="266">
        <v>0</v>
      </c>
      <c r="L16" s="266">
        <v>0</v>
      </c>
      <c r="M16" s="266">
        <v>0.1633</v>
      </c>
      <c r="N16" s="266">
        <v>0</v>
      </c>
      <c r="O16" s="266">
        <v>0</v>
      </c>
      <c r="P16" s="266">
        <v>0</v>
      </c>
      <c r="Q16" s="266">
        <v>0</v>
      </c>
    </row>
    <row r="17" spans="1:17" s="292" customFormat="1" ht="24.75" customHeight="1">
      <c r="A17" s="289" t="s">
        <v>62</v>
      </c>
      <c r="B17" s="290" t="s">
        <v>63</v>
      </c>
      <c r="C17" s="291" t="s">
        <v>64</v>
      </c>
      <c r="D17" s="266">
        <v>0</v>
      </c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0</v>
      </c>
      <c r="Q17" s="266">
        <v>0</v>
      </c>
    </row>
    <row r="18" spans="1:17" s="292" customFormat="1" ht="24.75" customHeight="1">
      <c r="A18" s="289" t="s">
        <v>65</v>
      </c>
      <c r="B18" s="290" t="s">
        <v>270</v>
      </c>
      <c r="C18" s="291" t="s">
        <v>67</v>
      </c>
      <c r="D18" s="266">
        <v>2945.843799999999</v>
      </c>
      <c r="E18" s="266">
        <v>2917.683699999999</v>
      </c>
      <c r="F18" s="266">
        <v>2775.4413999999992</v>
      </c>
      <c r="G18" s="266">
        <v>116.216</v>
      </c>
      <c r="H18" s="266">
        <v>0.5764</v>
      </c>
      <c r="I18" s="266">
        <v>23.821600000000004</v>
      </c>
      <c r="J18" s="266">
        <v>0</v>
      </c>
      <c r="K18" s="266">
        <v>0</v>
      </c>
      <c r="L18" s="266">
        <v>0</v>
      </c>
      <c r="M18" s="266">
        <v>1.6283</v>
      </c>
      <c r="N18" s="266">
        <v>28.1601</v>
      </c>
      <c r="O18" s="266">
        <v>0.3327</v>
      </c>
      <c r="P18" s="266">
        <v>27.8274</v>
      </c>
      <c r="Q18" s="266">
        <v>0</v>
      </c>
    </row>
    <row r="19" spans="1:17" s="292" customFormat="1" ht="24.75" customHeight="1">
      <c r="A19" s="289" t="s">
        <v>271</v>
      </c>
      <c r="B19" s="290" t="s">
        <v>272</v>
      </c>
      <c r="C19" s="291" t="s">
        <v>2</v>
      </c>
      <c r="D19" s="266">
        <v>2945.843799999999</v>
      </c>
      <c r="E19" s="266">
        <v>2917.683699999999</v>
      </c>
      <c r="F19" s="266">
        <v>2775.4413999999992</v>
      </c>
      <c r="G19" s="266">
        <v>116.216</v>
      </c>
      <c r="H19" s="266">
        <v>0.5764</v>
      </c>
      <c r="I19" s="266">
        <v>23.821600000000004</v>
      </c>
      <c r="J19" s="266">
        <v>0</v>
      </c>
      <c r="K19" s="266">
        <v>0</v>
      </c>
      <c r="L19" s="266">
        <v>0</v>
      </c>
      <c r="M19" s="266">
        <v>1.6283</v>
      </c>
      <c r="N19" s="266">
        <v>28.1601</v>
      </c>
      <c r="O19" s="266">
        <v>0.3327</v>
      </c>
      <c r="P19" s="266">
        <v>27.8274</v>
      </c>
      <c r="Q19" s="266">
        <v>0</v>
      </c>
    </row>
    <row r="20" spans="1:17" s="292" customFormat="1" ht="24.75" customHeight="1">
      <c r="A20" s="289" t="s">
        <v>273</v>
      </c>
      <c r="B20" s="290" t="s">
        <v>274</v>
      </c>
      <c r="C20" s="291" t="s">
        <v>205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0</v>
      </c>
      <c r="Q20" s="266">
        <v>0</v>
      </c>
    </row>
    <row r="21" spans="1:17" s="292" customFormat="1" ht="24.75" customHeight="1">
      <c r="A21" s="289" t="s">
        <v>68</v>
      </c>
      <c r="B21" s="290" t="s">
        <v>69</v>
      </c>
      <c r="C21" s="291" t="s">
        <v>8</v>
      </c>
      <c r="D21" s="266">
        <v>23933.84860000001</v>
      </c>
      <c r="E21" s="266">
        <v>23918.343900000007</v>
      </c>
      <c r="F21" s="266">
        <v>12800.635900000001</v>
      </c>
      <c r="G21" s="266">
        <v>10919.808900000002</v>
      </c>
      <c r="H21" s="266">
        <v>8.4844</v>
      </c>
      <c r="I21" s="266">
        <v>177.632</v>
      </c>
      <c r="J21" s="266">
        <v>0</v>
      </c>
      <c r="K21" s="266">
        <v>0</v>
      </c>
      <c r="L21" s="266">
        <v>0</v>
      </c>
      <c r="M21" s="266">
        <v>11.782700000000002</v>
      </c>
      <c r="N21" s="266">
        <v>15.504699999999998</v>
      </c>
      <c r="O21" s="266">
        <v>15.473099999999999</v>
      </c>
      <c r="P21" s="266">
        <v>0.0316</v>
      </c>
      <c r="Q21" s="266">
        <v>0</v>
      </c>
    </row>
    <row r="22" spans="1:17" s="288" customFormat="1" ht="24.75" customHeight="1">
      <c r="A22" s="285" t="s">
        <v>70</v>
      </c>
      <c r="B22" s="286" t="s">
        <v>71</v>
      </c>
      <c r="C22" s="287" t="s">
        <v>72</v>
      </c>
      <c r="D22" s="265">
        <v>4549.2276</v>
      </c>
      <c r="E22" s="265">
        <v>4531.5517</v>
      </c>
      <c r="F22" s="265">
        <v>3427.6785999999993</v>
      </c>
      <c r="G22" s="265">
        <v>151.42150000000004</v>
      </c>
      <c r="H22" s="265">
        <v>8.8514</v>
      </c>
      <c r="I22" s="265">
        <v>893.7944000000001</v>
      </c>
      <c r="J22" s="265">
        <v>0</v>
      </c>
      <c r="K22" s="265">
        <v>0</v>
      </c>
      <c r="L22" s="265">
        <v>0</v>
      </c>
      <c r="M22" s="265">
        <v>49.8058</v>
      </c>
      <c r="N22" s="265">
        <v>17.6759</v>
      </c>
      <c r="O22" s="265">
        <v>0</v>
      </c>
      <c r="P22" s="265">
        <v>17.6759</v>
      </c>
      <c r="Q22" s="265">
        <v>0</v>
      </c>
    </row>
    <row r="23" spans="1:17" s="292" customFormat="1" ht="24.75" customHeight="1">
      <c r="A23" s="289" t="s">
        <v>73</v>
      </c>
      <c r="B23" s="290" t="s">
        <v>275</v>
      </c>
      <c r="C23" s="291" t="s">
        <v>75</v>
      </c>
      <c r="D23" s="266">
        <v>4005.7367999999997</v>
      </c>
      <c r="E23" s="266">
        <v>3988.0608999999995</v>
      </c>
      <c r="F23" s="266">
        <v>3427.6785999999993</v>
      </c>
      <c r="G23" s="266">
        <v>151.42150000000004</v>
      </c>
      <c r="H23" s="266">
        <v>8.8514</v>
      </c>
      <c r="I23" s="266">
        <v>350.3036000000001</v>
      </c>
      <c r="J23" s="266">
        <v>0</v>
      </c>
      <c r="K23" s="266">
        <v>0</v>
      </c>
      <c r="L23" s="266">
        <v>0</v>
      </c>
      <c r="M23" s="266">
        <v>49.8058</v>
      </c>
      <c r="N23" s="266">
        <v>17.6759</v>
      </c>
      <c r="O23" s="266">
        <v>0</v>
      </c>
      <c r="P23" s="266">
        <v>17.6759</v>
      </c>
      <c r="Q23" s="266">
        <v>0</v>
      </c>
    </row>
    <row r="24" spans="1:17" s="292" customFormat="1" ht="24.75" customHeight="1">
      <c r="A24" s="289" t="s">
        <v>76</v>
      </c>
      <c r="B24" s="290" t="s">
        <v>77</v>
      </c>
      <c r="C24" s="291" t="s">
        <v>78</v>
      </c>
      <c r="D24" s="266">
        <v>543.4908</v>
      </c>
      <c r="E24" s="266">
        <v>543.4908</v>
      </c>
      <c r="F24" s="266">
        <v>0</v>
      </c>
      <c r="G24" s="266">
        <v>0</v>
      </c>
      <c r="H24" s="266">
        <v>0</v>
      </c>
      <c r="I24" s="266">
        <v>543.4908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0</v>
      </c>
      <c r="P24" s="266">
        <v>0</v>
      </c>
      <c r="Q24" s="266">
        <v>0</v>
      </c>
    </row>
    <row r="25" spans="1:17" s="292" customFormat="1" ht="24.75" customHeight="1">
      <c r="A25" s="289" t="s">
        <v>79</v>
      </c>
      <c r="B25" s="290" t="s">
        <v>80</v>
      </c>
      <c r="C25" s="291" t="s">
        <v>81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6">
        <v>0</v>
      </c>
      <c r="Q25" s="266">
        <v>0</v>
      </c>
    </row>
    <row r="26" spans="1:17" s="288" customFormat="1" ht="24.75" customHeight="1">
      <c r="A26" s="285" t="s">
        <v>82</v>
      </c>
      <c r="B26" s="286" t="s">
        <v>83</v>
      </c>
      <c r="C26" s="287" t="s">
        <v>23</v>
      </c>
      <c r="D26" s="265">
        <v>449.52410000000003</v>
      </c>
      <c r="E26" s="265">
        <v>449.52410000000003</v>
      </c>
      <c r="F26" s="265">
        <v>384.0917</v>
      </c>
      <c r="G26" s="265">
        <v>30.006100000000004</v>
      </c>
      <c r="H26" s="265">
        <v>0.2952</v>
      </c>
      <c r="I26" s="265">
        <v>35.131099999999996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</row>
    <row r="27" spans="1:17" s="288" customFormat="1" ht="24.75" customHeight="1">
      <c r="A27" s="285" t="s">
        <v>84</v>
      </c>
      <c r="B27" s="286" t="s">
        <v>85</v>
      </c>
      <c r="C27" s="287" t="s">
        <v>86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</row>
    <row r="28" spans="1:17" s="288" customFormat="1" ht="24.75" customHeight="1">
      <c r="A28" s="294" t="s">
        <v>87</v>
      </c>
      <c r="B28" s="295" t="s">
        <v>88</v>
      </c>
      <c r="C28" s="296" t="s">
        <v>5</v>
      </c>
      <c r="D28" s="267">
        <v>79.933</v>
      </c>
      <c r="E28" s="267">
        <v>79.933</v>
      </c>
      <c r="F28" s="267">
        <v>61.58230000000001</v>
      </c>
      <c r="G28" s="267">
        <v>18.350699999999996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7">
        <v>0</v>
      </c>
      <c r="P28" s="267">
        <v>0</v>
      </c>
      <c r="Q28" s="267">
        <v>0</v>
      </c>
    </row>
    <row r="29" spans="1:18" ht="13.5" customHeight="1">
      <c r="A29" s="544" t="s">
        <v>446</v>
      </c>
      <c r="B29" s="544"/>
      <c r="C29" s="544"/>
      <c r="E29" s="544"/>
      <c r="F29" s="544"/>
      <c r="G29" s="544"/>
      <c r="H29" s="544"/>
      <c r="I29" s="544"/>
      <c r="J29" s="544"/>
      <c r="K29" s="297"/>
      <c r="L29" s="297"/>
      <c r="M29" s="544" t="s">
        <v>446</v>
      </c>
      <c r="N29" s="544"/>
      <c r="O29" s="544"/>
      <c r="P29" s="544"/>
      <c r="Q29" s="544"/>
      <c r="R29" s="297"/>
    </row>
    <row r="30" spans="1:19" s="284" customFormat="1" ht="12.75" customHeight="1">
      <c r="A30" s="535" t="s">
        <v>462</v>
      </c>
      <c r="B30" s="535"/>
      <c r="C30" s="535"/>
      <c r="E30" s="548"/>
      <c r="F30" s="548"/>
      <c r="G30" s="555"/>
      <c r="H30" s="555"/>
      <c r="I30" s="555"/>
      <c r="J30" s="555"/>
      <c r="K30" s="298"/>
      <c r="M30" s="548" t="s">
        <v>442</v>
      </c>
      <c r="N30" s="548"/>
      <c r="O30" s="548"/>
      <c r="P30" s="548"/>
      <c r="Q30" s="548"/>
      <c r="R30" s="299"/>
      <c r="S30" s="299"/>
    </row>
    <row r="31" spans="1:19" s="284" customFormat="1" ht="134.25" customHeight="1">
      <c r="A31" s="556" t="s">
        <v>467</v>
      </c>
      <c r="B31" s="556"/>
      <c r="C31" s="556"/>
      <c r="E31" s="548"/>
      <c r="F31" s="548"/>
      <c r="G31" s="548"/>
      <c r="H31" s="548"/>
      <c r="I31" s="548"/>
      <c r="J31" s="548"/>
      <c r="K31" s="300"/>
      <c r="L31" s="300"/>
      <c r="M31" s="548"/>
      <c r="N31" s="548"/>
      <c r="O31" s="548"/>
      <c r="P31" s="548"/>
      <c r="Q31" s="548"/>
      <c r="R31" s="300"/>
      <c r="S31" s="300"/>
    </row>
    <row r="32" spans="1:3" ht="12.75">
      <c r="A32" s="535"/>
      <c r="B32" s="535"/>
      <c r="C32" s="535"/>
    </row>
    <row r="33" spans="2:3" ht="111" customHeight="1">
      <c r="B33" s="518"/>
      <c r="C33" s="301"/>
    </row>
    <row r="34" ht="12.75">
      <c r="C34" s="301"/>
    </row>
    <row r="35" spans="1:12" ht="12.75">
      <c r="A35" s="302"/>
      <c r="B35" s="303"/>
      <c r="C35" s="304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1:12" ht="15.75" customHeight="1">
      <c r="A36" s="302"/>
      <c r="B36" s="542"/>
      <c r="C36" s="542"/>
      <c r="D36" s="542"/>
      <c r="E36" s="542"/>
      <c r="F36" s="542"/>
      <c r="G36" s="542"/>
      <c r="H36" s="302"/>
      <c r="I36" s="302"/>
      <c r="J36" s="303"/>
      <c r="K36" s="303"/>
      <c r="L36" s="303"/>
    </row>
    <row r="37" spans="1:12" ht="17.25" customHeight="1">
      <c r="A37" s="305"/>
      <c r="B37" s="542"/>
      <c r="C37" s="542"/>
      <c r="D37" s="542"/>
      <c r="E37" s="542"/>
      <c r="F37" s="542"/>
      <c r="G37" s="542"/>
      <c r="H37" s="542"/>
      <c r="I37" s="542"/>
      <c r="J37" s="303"/>
      <c r="K37" s="303"/>
      <c r="L37" s="303"/>
    </row>
    <row r="38" spans="1:12" ht="16.5" customHeight="1">
      <c r="A38" s="303"/>
      <c r="B38" s="542"/>
      <c r="C38" s="542"/>
      <c r="D38" s="542"/>
      <c r="E38" s="542"/>
      <c r="F38" s="542"/>
      <c r="G38" s="542"/>
      <c r="H38" s="542"/>
      <c r="I38" s="542"/>
      <c r="J38" s="542"/>
      <c r="K38" s="303"/>
      <c r="L38" s="303"/>
    </row>
    <row r="39" spans="1:12" ht="12.7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</row>
    <row r="40" spans="1:12" ht="12.75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</row>
    <row r="41" spans="1:12" ht="12.75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</row>
    <row r="42" spans="1:12" ht="12.75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</row>
    <row r="43" spans="1:12" ht="12.75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</row>
    <row r="44" spans="1:12" ht="12.7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</row>
    <row r="45" spans="1:12" ht="12.75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</row>
    <row r="46" spans="1:12" ht="12.7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</row>
    <row r="47" spans="1:12" ht="12.75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</row>
    <row r="48" spans="1:12" ht="12.75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</row>
    <row r="49" spans="1:12" ht="12.7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</row>
    <row r="50" spans="1:12" ht="12.7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</row>
    <row r="51" spans="1:12" ht="12.75">
      <c r="A51" s="302"/>
      <c r="B51" s="303"/>
      <c r="C51" s="304"/>
      <c r="D51" s="303"/>
      <c r="E51" s="303"/>
      <c r="F51" s="303"/>
      <c r="G51" s="303"/>
      <c r="H51" s="303"/>
      <c r="I51" s="303"/>
      <c r="J51" s="303"/>
      <c r="K51" s="303"/>
      <c r="L51" s="303"/>
    </row>
    <row r="52" ht="12.75">
      <c r="C52" s="301"/>
    </row>
    <row r="53" ht="12.75">
      <c r="C53" s="301"/>
    </row>
    <row r="54" ht="12.75">
      <c r="C54" s="301"/>
    </row>
    <row r="55" ht="12.75">
      <c r="C55" s="301"/>
    </row>
    <row r="56" ht="12.75">
      <c r="C56" s="301"/>
    </row>
    <row r="57" ht="12.75">
      <c r="C57" s="301"/>
    </row>
    <row r="58" ht="12.75">
      <c r="C58" s="301"/>
    </row>
    <row r="59" ht="12.75">
      <c r="C59" s="301"/>
    </row>
    <row r="60" ht="12.75">
      <c r="C60" s="301"/>
    </row>
    <row r="61" ht="12.75">
      <c r="C61" s="301"/>
    </row>
    <row r="62" ht="12.75">
      <c r="C62" s="301"/>
    </row>
    <row r="63" ht="12.75">
      <c r="C63" s="301"/>
    </row>
    <row r="64" ht="12.75">
      <c r="C64" s="301"/>
    </row>
    <row r="65" ht="12.75">
      <c r="C65" s="301"/>
    </row>
    <row r="66" ht="12.75">
      <c r="C66" s="301"/>
    </row>
    <row r="67" ht="12.75">
      <c r="C67" s="301"/>
    </row>
    <row r="68" ht="12.75">
      <c r="C68" s="301"/>
    </row>
    <row r="69" ht="12.75">
      <c r="C69" s="301"/>
    </row>
    <row r="70" ht="12.75">
      <c r="C70" s="301"/>
    </row>
    <row r="71" ht="12.75">
      <c r="C71" s="301"/>
    </row>
    <row r="72" ht="12.75">
      <c r="C72" s="301"/>
    </row>
    <row r="73" ht="12.75">
      <c r="C73" s="301"/>
    </row>
    <row r="74" ht="12.75">
      <c r="C74" s="301"/>
    </row>
    <row r="75" ht="12.75">
      <c r="C75" s="301"/>
    </row>
    <row r="76" ht="12.75">
      <c r="C76" s="301"/>
    </row>
    <row r="77" ht="12.75">
      <c r="C77" s="301"/>
    </row>
    <row r="78" ht="12.75">
      <c r="C78" s="301"/>
    </row>
    <row r="79" ht="12.75">
      <c r="C79" s="301"/>
    </row>
    <row r="80" ht="12.75">
      <c r="C80" s="301"/>
    </row>
    <row r="81" ht="12.75">
      <c r="C81" s="301"/>
    </row>
    <row r="82" ht="12.75">
      <c r="C82" s="301"/>
    </row>
    <row r="83" ht="12.75">
      <c r="C83" s="301"/>
    </row>
    <row r="84" ht="12.75">
      <c r="C84" s="301"/>
    </row>
    <row r="85" ht="12.75">
      <c r="C85" s="301"/>
    </row>
    <row r="86" ht="12.75">
      <c r="C86" s="301"/>
    </row>
    <row r="87" ht="12.75">
      <c r="C87" s="301"/>
    </row>
    <row r="88" ht="12.75">
      <c r="C88" s="301"/>
    </row>
    <row r="89" ht="12.75">
      <c r="C89" s="301"/>
    </row>
    <row r="90" ht="12.75">
      <c r="C90" s="301"/>
    </row>
    <row r="91" ht="12.75">
      <c r="C91" s="301"/>
    </row>
    <row r="92" ht="12.75">
      <c r="C92" s="301"/>
    </row>
    <row r="93" ht="12.75">
      <c r="C93" s="301"/>
    </row>
    <row r="94" ht="12.75">
      <c r="C94" s="301"/>
    </row>
    <row r="95" ht="12.75">
      <c r="C95" s="301"/>
    </row>
    <row r="96" ht="12.75">
      <c r="C96" s="301"/>
    </row>
    <row r="97" ht="12.75">
      <c r="C97" s="301"/>
    </row>
    <row r="98" ht="12.75">
      <c r="C98" s="301"/>
    </row>
    <row r="99" ht="12.75">
      <c r="C99" s="301"/>
    </row>
    <row r="100" ht="12.75">
      <c r="C100" s="301"/>
    </row>
    <row r="101" ht="12.75">
      <c r="C101" s="301"/>
    </row>
    <row r="102" ht="12.75">
      <c r="C102" s="301"/>
    </row>
    <row r="103" ht="12.75">
      <c r="C103" s="301"/>
    </row>
    <row r="104" ht="12.75">
      <c r="C104" s="301"/>
    </row>
    <row r="105" ht="12.75">
      <c r="C105" s="301"/>
    </row>
    <row r="106" ht="12.75">
      <c r="C106" s="301"/>
    </row>
    <row r="107" ht="12.75">
      <c r="C107" s="301"/>
    </row>
    <row r="108" ht="12.75">
      <c r="C108" s="301"/>
    </row>
    <row r="109" ht="12.75">
      <c r="C109" s="301"/>
    </row>
    <row r="110" ht="12.75">
      <c r="C110" s="301"/>
    </row>
    <row r="111" ht="12.75">
      <c r="C111" s="301"/>
    </row>
    <row r="112" ht="12.75">
      <c r="C112" s="301"/>
    </row>
    <row r="113" ht="12.75">
      <c r="C113" s="301"/>
    </row>
    <row r="114" ht="12.75">
      <c r="C114" s="301"/>
    </row>
    <row r="115" ht="12.75">
      <c r="C115" s="301"/>
    </row>
    <row r="116" ht="12.75">
      <c r="C116" s="301"/>
    </row>
    <row r="117" ht="12.75">
      <c r="C117" s="301"/>
    </row>
    <row r="118" ht="12.75">
      <c r="C118" s="301"/>
    </row>
    <row r="119" ht="12.75">
      <c r="C119" s="301"/>
    </row>
    <row r="120" ht="12.75">
      <c r="C120" s="301"/>
    </row>
    <row r="121" ht="12.75">
      <c r="C121" s="301"/>
    </row>
    <row r="122" ht="12.75">
      <c r="C122" s="301"/>
    </row>
    <row r="123" ht="12.75">
      <c r="C123" s="301"/>
    </row>
    <row r="124" ht="12.75">
      <c r="C124" s="301"/>
    </row>
    <row r="125" ht="12.75">
      <c r="C125" s="301"/>
    </row>
    <row r="126" ht="12.75">
      <c r="C126" s="301"/>
    </row>
    <row r="127" ht="12.75">
      <c r="C127" s="301"/>
    </row>
    <row r="128" ht="12.75">
      <c r="C128" s="301"/>
    </row>
    <row r="129" ht="12.75">
      <c r="C129" s="301"/>
    </row>
    <row r="130" ht="12.75">
      <c r="C130" s="301"/>
    </row>
    <row r="131" ht="12.75">
      <c r="C131" s="301"/>
    </row>
    <row r="132" ht="12.75">
      <c r="C132" s="301"/>
    </row>
    <row r="133" ht="12.75">
      <c r="C133" s="301"/>
    </row>
    <row r="134" ht="12.75">
      <c r="C134" s="301"/>
    </row>
    <row r="135" ht="12.75">
      <c r="C135" s="301"/>
    </row>
    <row r="136" ht="12.75">
      <c r="C136" s="301"/>
    </row>
    <row r="137" ht="12.75">
      <c r="C137" s="301"/>
    </row>
    <row r="138" ht="12.75">
      <c r="C138" s="301"/>
    </row>
    <row r="139" ht="12.75">
      <c r="C139" s="301"/>
    </row>
    <row r="140" ht="12.75">
      <c r="C140" s="301"/>
    </row>
    <row r="141" ht="12.75">
      <c r="C141" s="301"/>
    </row>
    <row r="142" ht="12.75">
      <c r="C142" s="301"/>
    </row>
    <row r="143" ht="12.75">
      <c r="C143" s="301"/>
    </row>
    <row r="144" ht="12.75">
      <c r="C144" s="301"/>
    </row>
    <row r="145" ht="12.75">
      <c r="C145" s="301"/>
    </row>
    <row r="146" ht="12.75">
      <c r="C146" s="301"/>
    </row>
    <row r="147" ht="12.75">
      <c r="C147" s="301"/>
    </row>
    <row r="148" ht="12.75">
      <c r="C148" s="301"/>
    </row>
    <row r="149" ht="12.75">
      <c r="C149" s="301"/>
    </row>
    <row r="150" ht="12.75">
      <c r="C150" s="301"/>
    </row>
    <row r="151" ht="12.75">
      <c r="C151" s="301"/>
    </row>
    <row r="152" ht="12.75">
      <c r="C152" s="301"/>
    </row>
    <row r="153" ht="12.75">
      <c r="C153" s="301"/>
    </row>
    <row r="154" ht="12.75">
      <c r="C154" s="301"/>
    </row>
    <row r="155" ht="12.75">
      <c r="C155" s="301"/>
    </row>
    <row r="156" ht="12.75">
      <c r="C156" s="301"/>
    </row>
    <row r="157" ht="12.75">
      <c r="C157" s="301"/>
    </row>
    <row r="158" ht="12.75">
      <c r="C158" s="301"/>
    </row>
    <row r="159" ht="12.75">
      <c r="C159" s="301"/>
    </row>
    <row r="160" ht="12.75">
      <c r="C160" s="301"/>
    </row>
    <row r="161" ht="12.75">
      <c r="C161" s="301"/>
    </row>
    <row r="162" ht="12.75">
      <c r="C162" s="301"/>
    </row>
    <row r="163" ht="12.75">
      <c r="C163" s="301"/>
    </row>
    <row r="164" ht="12.75">
      <c r="C164" s="301"/>
    </row>
    <row r="165" ht="12.75">
      <c r="C165" s="301"/>
    </row>
    <row r="166" ht="12.75">
      <c r="C166" s="301"/>
    </row>
    <row r="167" ht="12.75">
      <c r="C167" s="301"/>
    </row>
    <row r="168" ht="12.75">
      <c r="C168" s="301"/>
    </row>
    <row r="169" ht="12.75">
      <c r="C169" s="301"/>
    </row>
    <row r="170" ht="12.75">
      <c r="C170" s="301"/>
    </row>
    <row r="171" ht="12.75">
      <c r="C171" s="301"/>
    </row>
    <row r="172" ht="12.75">
      <c r="C172" s="301"/>
    </row>
    <row r="173" ht="12.75">
      <c r="C173" s="301"/>
    </row>
    <row r="174" ht="12.75">
      <c r="C174" s="301"/>
    </row>
    <row r="175" ht="12.75">
      <c r="C175" s="301"/>
    </row>
    <row r="176" ht="12.75">
      <c r="C176" s="301"/>
    </row>
    <row r="177" ht="12.75">
      <c r="C177" s="301"/>
    </row>
    <row r="178" ht="12.75">
      <c r="C178" s="301"/>
    </row>
    <row r="179" ht="12.75">
      <c r="C179" s="301"/>
    </row>
    <row r="180" ht="12.75">
      <c r="C180" s="301"/>
    </row>
    <row r="181" ht="12.75">
      <c r="C181" s="301"/>
    </row>
    <row r="182" ht="12.75">
      <c r="C182" s="301"/>
    </row>
    <row r="183" ht="12.75">
      <c r="C183" s="301"/>
    </row>
    <row r="184" ht="12.75">
      <c r="C184" s="301"/>
    </row>
    <row r="185" ht="12.75">
      <c r="C185" s="301"/>
    </row>
    <row r="186" ht="12.75">
      <c r="C186" s="301"/>
    </row>
    <row r="187" ht="12.75">
      <c r="C187" s="301"/>
    </row>
    <row r="188" ht="12.75">
      <c r="C188" s="301"/>
    </row>
    <row r="189" ht="12.75">
      <c r="C189" s="301"/>
    </row>
    <row r="190" ht="12.75">
      <c r="C190" s="301"/>
    </row>
    <row r="191" ht="12.75">
      <c r="C191" s="301"/>
    </row>
    <row r="192" ht="12.75">
      <c r="C192" s="301"/>
    </row>
    <row r="193" ht="12.75">
      <c r="C193" s="301"/>
    </row>
    <row r="194" ht="12.75">
      <c r="C194" s="301"/>
    </row>
    <row r="195" ht="12.75">
      <c r="C195" s="301"/>
    </row>
    <row r="196" ht="12.75">
      <c r="C196" s="301"/>
    </row>
    <row r="197" ht="12.75">
      <c r="C197" s="301"/>
    </row>
    <row r="198" ht="12.75">
      <c r="C198" s="301"/>
    </row>
    <row r="199" ht="12.75">
      <c r="C199" s="301"/>
    </row>
  </sheetData>
  <sheetProtection/>
  <mergeCells count="43">
    <mergeCell ref="B36:G36"/>
    <mergeCell ref="B37:I37"/>
    <mergeCell ref="B38:J38"/>
    <mergeCell ref="A30:C30"/>
    <mergeCell ref="E30:F30"/>
    <mergeCell ref="G30:J30"/>
    <mergeCell ref="A31:C31"/>
    <mergeCell ref="E31:F31"/>
    <mergeCell ref="G31:J31"/>
    <mergeCell ref="A32:C32"/>
    <mergeCell ref="M31:Q31"/>
    <mergeCell ref="Q7:Q9"/>
    <mergeCell ref="G8:G9"/>
    <mergeCell ref="H8:H9"/>
    <mergeCell ref="I8:I9"/>
    <mergeCell ref="J8:J9"/>
    <mergeCell ref="G29:J29"/>
    <mergeCell ref="M29:Q29"/>
    <mergeCell ref="K7:K9"/>
    <mergeCell ref="L7:L9"/>
    <mergeCell ref="A6:A9"/>
    <mergeCell ref="B6:B9"/>
    <mergeCell ref="C6:C9"/>
    <mergeCell ref="D6:D9"/>
    <mergeCell ref="E6:M6"/>
    <mergeCell ref="N6:Q6"/>
    <mergeCell ref="M30:Q30"/>
    <mergeCell ref="D1:M1"/>
    <mergeCell ref="D2:M2"/>
    <mergeCell ref="M7:M9"/>
    <mergeCell ref="N7:N9"/>
    <mergeCell ref="O7:O9"/>
    <mergeCell ref="P7:P9"/>
    <mergeCell ref="B3:C3"/>
    <mergeCell ref="D3:M3"/>
    <mergeCell ref="D4:M4"/>
    <mergeCell ref="O4:Q4"/>
    <mergeCell ref="O5:Q5"/>
    <mergeCell ref="A29:C29"/>
    <mergeCell ref="E29:F29"/>
    <mergeCell ref="E7:E9"/>
    <mergeCell ref="F7:F9"/>
    <mergeCell ref="G7:J7"/>
  </mergeCells>
  <printOptions horizontalCentered="1"/>
  <pageMargins left="0.87992126" right="0.236220472440945" top="0.5" bottom="0.49" header="0" footer="0.17"/>
  <pageSetup firstPageNumber="2" useFirstPageNumber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CW72"/>
  <sheetViews>
    <sheetView zoomScale="80" zoomScaleNormal="80" zoomScalePageLayoutView="0" workbookViewId="0" topLeftCell="A34">
      <selection activeCell="D74" sqref="D74"/>
    </sheetView>
  </sheetViews>
  <sheetFormatPr defaultColWidth="9.140625" defaultRowHeight="12.75"/>
  <cols>
    <col min="1" max="1" width="6.421875" style="210" customWidth="1"/>
    <col min="2" max="2" width="41.7109375" style="210" customWidth="1"/>
    <col min="3" max="3" width="4.8515625" style="211" customWidth="1"/>
    <col min="4" max="4" width="13.00390625" style="213" customWidth="1"/>
    <col min="5" max="5" width="15.140625" style="213" customWidth="1"/>
    <col min="6" max="6" width="11.8515625" style="213" customWidth="1"/>
    <col min="7" max="7" width="11.421875" style="213" customWidth="1"/>
    <col min="8" max="8" width="10.8515625" style="213" customWidth="1"/>
    <col min="9" max="9" width="12.140625" style="213" customWidth="1"/>
    <col min="10" max="10" width="8.421875" style="213" customWidth="1"/>
    <col min="11" max="11" width="12.140625" style="213" customWidth="1"/>
    <col min="12" max="12" width="10.140625" style="213" customWidth="1"/>
    <col min="13" max="13" width="13.57421875" style="213" customWidth="1"/>
    <col min="14" max="14" width="11.7109375" style="213" customWidth="1"/>
    <col min="15" max="15" width="13.421875" style="213" customWidth="1"/>
    <col min="16" max="18" width="10.7109375" style="213" customWidth="1"/>
    <col min="19" max="16384" width="9.140625" style="213" customWidth="1"/>
  </cols>
  <sheetData>
    <row r="1" spans="2:17" ht="16.5" customHeight="1">
      <c r="B1" s="211"/>
      <c r="C1" s="217"/>
      <c r="D1" s="524" t="s">
        <v>33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P1" s="212" t="s">
        <v>226</v>
      </c>
      <c r="Q1" s="212"/>
    </row>
    <row r="2" spans="2:17" ht="16.5" customHeight="1">
      <c r="B2" s="211"/>
      <c r="C2" s="217"/>
      <c r="D2" s="525" t="s">
        <v>227</v>
      </c>
      <c r="E2" s="525"/>
      <c r="F2" s="525"/>
      <c r="G2" s="525"/>
      <c r="H2" s="525"/>
      <c r="I2" s="525"/>
      <c r="J2" s="525"/>
      <c r="K2" s="525"/>
      <c r="L2" s="525"/>
      <c r="M2" s="525"/>
      <c r="N2" s="525"/>
      <c r="P2" s="306"/>
      <c r="Q2" s="212"/>
    </row>
    <row r="3" spans="2:18" ht="16.5" customHeight="1">
      <c r="B3" s="557" t="s">
        <v>276</v>
      </c>
      <c r="C3" s="557"/>
      <c r="D3" s="524" t="s">
        <v>277</v>
      </c>
      <c r="E3" s="524"/>
      <c r="F3" s="524"/>
      <c r="G3" s="524"/>
      <c r="H3" s="524"/>
      <c r="I3" s="524"/>
      <c r="J3" s="524"/>
      <c r="K3" s="524"/>
      <c r="L3" s="524"/>
      <c r="M3" s="524"/>
      <c r="N3" s="524"/>
      <c r="P3" s="307" t="s">
        <v>440</v>
      </c>
      <c r="Q3" s="216"/>
      <c r="R3" s="216"/>
    </row>
    <row r="4" spans="2:18" ht="16.5" customHeight="1">
      <c r="B4" s="211"/>
      <c r="C4" s="217"/>
      <c r="D4" s="534" t="s">
        <v>445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P4" s="309" t="s">
        <v>38</v>
      </c>
      <c r="Q4" s="309"/>
      <c r="R4" s="309"/>
    </row>
    <row r="5" spans="2:18" ht="12.75">
      <c r="B5" s="213"/>
      <c r="C5" s="217"/>
      <c r="D5" s="310"/>
      <c r="O5" s="311"/>
      <c r="P5" s="526" t="s">
        <v>230</v>
      </c>
      <c r="Q5" s="526"/>
      <c r="R5" s="526"/>
    </row>
    <row r="6" spans="1:18" s="312" customFormat="1" ht="12.75" customHeight="1">
      <c r="A6" s="529" t="s">
        <v>39</v>
      </c>
      <c r="B6" s="529" t="s">
        <v>198</v>
      </c>
      <c r="C6" s="529" t="s">
        <v>41</v>
      </c>
      <c r="D6" s="527" t="s">
        <v>278</v>
      </c>
      <c r="E6" s="531" t="s">
        <v>232</v>
      </c>
      <c r="F6" s="531"/>
      <c r="G6" s="531"/>
      <c r="H6" s="531"/>
      <c r="I6" s="531"/>
      <c r="J6" s="531"/>
      <c r="K6" s="531"/>
      <c r="L6" s="531"/>
      <c r="M6" s="531"/>
      <c r="N6" s="531"/>
      <c r="O6" s="558" t="s">
        <v>233</v>
      </c>
      <c r="P6" s="558"/>
      <c r="Q6" s="558"/>
      <c r="R6" s="558"/>
    </row>
    <row r="7" spans="1:18" ht="24" customHeight="1">
      <c r="A7" s="529" t="s">
        <v>199</v>
      </c>
      <c r="B7" s="529"/>
      <c r="C7" s="529"/>
      <c r="D7" s="527"/>
      <c r="E7" s="527" t="s">
        <v>234</v>
      </c>
      <c r="F7" s="527" t="s">
        <v>235</v>
      </c>
      <c r="G7" s="527" t="s">
        <v>236</v>
      </c>
      <c r="H7" s="527"/>
      <c r="I7" s="527"/>
      <c r="J7" s="527"/>
      <c r="K7" s="532" t="s">
        <v>237</v>
      </c>
      <c r="L7" s="532"/>
      <c r="M7" s="527" t="s">
        <v>238</v>
      </c>
      <c r="N7" s="527" t="s">
        <v>239</v>
      </c>
      <c r="O7" s="527" t="s">
        <v>240</v>
      </c>
      <c r="P7" s="527" t="s">
        <v>241</v>
      </c>
      <c r="Q7" s="527" t="s">
        <v>242</v>
      </c>
      <c r="R7" s="527" t="s">
        <v>243</v>
      </c>
    </row>
    <row r="8" spans="1:18" ht="12.75" customHeight="1">
      <c r="A8" s="529"/>
      <c r="B8" s="529" t="s">
        <v>200</v>
      </c>
      <c r="C8" s="529"/>
      <c r="D8" s="527"/>
      <c r="E8" s="527"/>
      <c r="F8" s="528"/>
      <c r="G8" s="527" t="s">
        <v>244</v>
      </c>
      <c r="H8" s="533" t="s">
        <v>245</v>
      </c>
      <c r="I8" s="533" t="s">
        <v>246</v>
      </c>
      <c r="J8" s="527" t="s">
        <v>247</v>
      </c>
      <c r="K8" s="527" t="s">
        <v>248</v>
      </c>
      <c r="L8" s="527" t="s">
        <v>249</v>
      </c>
      <c r="M8" s="528"/>
      <c r="N8" s="528"/>
      <c r="O8" s="527"/>
      <c r="P8" s="528"/>
      <c r="Q8" s="527"/>
      <c r="R8" s="528"/>
    </row>
    <row r="9" spans="1:18" ht="61.5" customHeight="1">
      <c r="A9" s="530"/>
      <c r="B9" s="530"/>
      <c r="C9" s="529"/>
      <c r="D9" s="527"/>
      <c r="E9" s="527"/>
      <c r="F9" s="528"/>
      <c r="G9" s="528"/>
      <c r="H9" s="527"/>
      <c r="I9" s="527"/>
      <c r="J9" s="528"/>
      <c r="K9" s="527"/>
      <c r="L9" s="527"/>
      <c r="M9" s="528"/>
      <c r="N9" s="528"/>
      <c r="O9" s="527"/>
      <c r="P9" s="528"/>
      <c r="Q9" s="527"/>
      <c r="R9" s="528"/>
    </row>
    <row r="10" spans="1:101" s="317" customFormat="1" ht="11.25">
      <c r="A10" s="313" t="s">
        <v>201</v>
      </c>
      <c r="B10" s="313" t="s">
        <v>202</v>
      </c>
      <c r="C10" s="313" t="s">
        <v>203</v>
      </c>
      <c r="D10" s="313" t="s">
        <v>204</v>
      </c>
      <c r="E10" s="314" t="s">
        <v>250</v>
      </c>
      <c r="F10" s="313" t="s">
        <v>251</v>
      </c>
      <c r="G10" s="313" t="s">
        <v>252</v>
      </c>
      <c r="H10" s="315">
        <v>-8</v>
      </c>
      <c r="I10" s="315">
        <v>-9</v>
      </c>
      <c r="J10" s="315">
        <v>-10</v>
      </c>
      <c r="K10" s="315">
        <v>-11</v>
      </c>
      <c r="L10" s="315">
        <v>-12</v>
      </c>
      <c r="M10" s="315">
        <v>-13</v>
      </c>
      <c r="N10" s="315">
        <v>-14</v>
      </c>
      <c r="O10" s="314" t="s">
        <v>392</v>
      </c>
      <c r="P10" s="315">
        <v>-16</v>
      </c>
      <c r="Q10" s="315">
        <v>-17</v>
      </c>
      <c r="R10" s="315">
        <v>-18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</row>
    <row r="11" spans="1:18" s="232" customFormat="1" ht="13.5" customHeight="1">
      <c r="A11" s="318">
        <v>2</v>
      </c>
      <c r="B11" s="319" t="s">
        <v>89</v>
      </c>
      <c r="C11" s="320" t="s">
        <v>90</v>
      </c>
      <c r="D11" s="321">
        <v>8665.158</v>
      </c>
      <c r="E11" s="321">
        <v>5978.195000000001</v>
      </c>
      <c r="F11" s="321">
        <v>1336.9591</v>
      </c>
      <c r="G11" s="321">
        <v>2492.3518000000004</v>
      </c>
      <c r="H11" s="321">
        <v>1004.5437999999999</v>
      </c>
      <c r="I11" s="321">
        <v>464.29600000000005</v>
      </c>
      <c r="J11" s="506">
        <v>0.0458</v>
      </c>
      <c r="K11" s="321">
        <v>492.5572</v>
      </c>
      <c r="L11" s="321">
        <v>0</v>
      </c>
      <c r="M11" s="321">
        <v>0</v>
      </c>
      <c r="N11" s="321">
        <v>187.4413</v>
      </c>
      <c r="O11" s="321">
        <v>2686.9629999999997</v>
      </c>
      <c r="P11" s="321">
        <v>1730.0741</v>
      </c>
      <c r="Q11" s="321">
        <v>2.8981</v>
      </c>
      <c r="R11" s="321">
        <v>953.9908</v>
      </c>
    </row>
    <row r="12" spans="1:18" s="232" customFormat="1" ht="13.5" customHeight="1">
      <c r="A12" s="233" t="s">
        <v>91</v>
      </c>
      <c r="B12" s="234" t="s">
        <v>32</v>
      </c>
      <c r="C12" s="235" t="s">
        <v>92</v>
      </c>
      <c r="D12" s="236">
        <v>1403.8241999999998</v>
      </c>
      <c r="E12" s="236">
        <v>1402.6183999999998</v>
      </c>
      <c r="F12" s="236">
        <v>1330.7871</v>
      </c>
      <c r="G12" s="236">
        <v>71.2613</v>
      </c>
      <c r="H12" s="236">
        <v>0</v>
      </c>
      <c r="I12" s="236">
        <v>0.54</v>
      </c>
      <c r="J12" s="236">
        <v>0</v>
      </c>
      <c r="K12" s="236">
        <v>0</v>
      </c>
      <c r="L12" s="236">
        <v>0</v>
      </c>
      <c r="M12" s="236">
        <v>0</v>
      </c>
      <c r="N12" s="236">
        <v>0.03</v>
      </c>
      <c r="O12" s="236">
        <v>1.2058</v>
      </c>
      <c r="P12" s="236">
        <v>1.1158</v>
      </c>
      <c r="Q12" s="236">
        <v>0.09</v>
      </c>
      <c r="R12" s="236">
        <v>0</v>
      </c>
    </row>
    <row r="13" spans="1:18" ht="13.5" customHeight="1">
      <c r="A13" s="241" t="s">
        <v>93</v>
      </c>
      <c r="B13" s="242" t="s">
        <v>207</v>
      </c>
      <c r="C13" s="243" t="s">
        <v>24</v>
      </c>
      <c r="D13" s="244">
        <v>1266.3141999999998</v>
      </c>
      <c r="E13" s="244">
        <v>1265.1083999999998</v>
      </c>
      <c r="F13" s="244">
        <v>1193.2771</v>
      </c>
      <c r="G13" s="244">
        <v>71.2613</v>
      </c>
      <c r="H13" s="244">
        <v>0</v>
      </c>
      <c r="I13" s="244">
        <v>0.54</v>
      </c>
      <c r="J13" s="244">
        <v>0</v>
      </c>
      <c r="K13" s="244">
        <v>0</v>
      </c>
      <c r="L13" s="244">
        <v>0</v>
      </c>
      <c r="M13" s="244">
        <v>0</v>
      </c>
      <c r="N13" s="244">
        <v>0.03</v>
      </c>
      <c r="O13" s="244">
        <v>1.2058</v>
      </c>
      <c r="P13" s="244">
        <v>1.1158</v>
      </c>
      <c r="Q13" s="244">
        <v>0.09</v>
      </c>
      <c r="R13" s="244">
        <v>0</v>
      </c>
    </row>
    <row r="14" spans="1:18" ht="13.5" customHeight="1">
      <c r="A14" s="241" t="s">
        <v>95</v>
      </c>
      <c r="B14" s="242" t="s">
        <v>96</v>
      </c>
      <c r="C14" s="243" t="s">
        <v>97</v>
      </c>
      <c r="D14" s="244">
        <v>137.51</v>
      </c>
      <c r="E14" s="244">
        <v>137.51</v>
      </c>
      <c r="F14" s="244">
        <v>137.51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</row>
    <row r="15" spans="1:18" s="232" customFormat="1" ht="13.5" customHeight="1">
      <c r="A15" s="233" t="s">
        <v>98</v>
      </c>
      <c r="B15" s="234" t="s">
        <v>99</v>
      </c>
      <c r="C15" s="235" t="s">
        <v>100</v>
      </c>
      <c r="D15" s="236">
        <v>5488.017699999999</v>
      </c>
      <c r="E15" s="236">
        <v>3886.7203</v>
      </c>
      <c r="F15" s="236">
        <v>6.1545000000000005</v>
      </c>
      <c r="G15" s="236">
        <v>2325.6619</v>
      </c>
      <c r="H15" s="236">
        <v>914.6492</v>
      </c>
      <c r="I15" s="236">
        <v>146.48020000000002</v>
      </c>
      <c r="J15" s="507">
        <v>0.0458</v>
      </c>
      <c r="K15" s="236">
        <v>492.5572</v>
      </c>
      <c r="L15" s="236">
        <v>0</v>
      </c>
      <c r="M15" s="236">
        <v>0</v>
      </c>
      <c r="N15" s="236">
        <v>1.1715</v>
      </c>
      <c r="O15" s="236">
        <v>1601.2974000000002</v>
      </c>
      <c r="P15" s="236">
        <v>978.0271000000001</v>
      </c>
      <c r="Q15" s="236">
        <v>2.8081</v>
      </c>
      <c r="R15" s="236">
        <v>620.4622</v>
      </c>
    </row>
    <row r="16" spans="1:18" ht="13.5" customHeight="1">
      <c r="A16" s="241" t="s">
        <v>101</v>
      </c>
      <c r="B16" s="242" t="s">
        <v>102</v>
      </c>
      <c r="C16" s="243" t="s">
        <v>30</v>
      </c>
      <c r="D16" s="244">
        <v>15.218600000000002</v>
      </c>
      <c r="E16" s="244">
        <v>15.125700000000002</v>
      </c>
      <c r="F16" s="244">
        <v>0</v>
      </c>
      <c r="G16" s="244">
        <v>0</v>
      </c>
      <c r="H16" s="244">
        <v>15.079900000000002</v>
      </c>
      <c r="I16" s="244">
        <v>0</v>
      </c>
      <c r="J16" s="504">
        <v>0.0458</v>
      </c>
      <c r="K16" s="244">
        <v>0</v>
      </c>
      <c r="L16" s="244">
        <v>0</v>
      </c>
      <c r="M16" s="244">
        <v>0</v>
      </c>
      <c r="N16" s="244">
        <v>0</v>
      </c>
      <c r="O16" s="244">
        <v>0.0929</v>
      </c>
      <c r="P16" s="244">
        <v>0</v>
      </c>
      <c r="Q16" s="244">
        <v>0.0929</v>
      </c>
      <c r="R16" s="244">
        <v>0</v>
      </c>
    </row>
    <row r="17" spans="1:18" ht="13.5" customHeight="1">
      <c r="A17" s="241" t="s">
        <v>103</v>
      </c>
      <c r="B17" s="242" t="s">
        <v>104</v>
      </c>
      <c r="C17" s="243" t="s">
        <v>105</v>
      </c>
      <c r="D17" s="244">
        <v>685.2772</v>
      </c>
      <c r="E17" s="244">
        <v>685.2772</v>
      </c>
      <c r="F17" s="244">
        <v>0</v>
      </c>
      <c r="G17" s="244">
        <v>0</v>
      </c>
      <c r="H17" s="244">
        <v>685.2772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</row>
    <row r="18" spans="1:18" ht="13.5" customHeight="1">
      <c r="A18" s="241" t="s">
        <v>106</v>
      </c>
      <c r="B18" s="242" t="s">
        <v>107</v>
      </c>
      <c r="C18" s="243" t="s">
        <v>108</v>
      </c>
      <c r="D18" s="244">
        <v>149.9615</v>
      </c>
      <c r="E18" s="244">
        <v>149.9615</v>
      </c>
      <c r="F18" s="244">
        <v>0</v>
      </c>
      <c r="G18" s="244">
        <v>0</v>
      </c>
      <c r="H18" s="244">
        <v>149.9615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</row>
    <row r="19" spans="1:18" ht="13.5" customHeight="1">
      <c r="A19" s="241" t="s">
        <v>109</v>
      </c>
      <c r="B19" s="242" t="s">
        <v>110</v>
      </c>
      <c r="C19" s="243" t="s">
        <v>111</v>
      </c>
      <c r="D19" s="244">
        <v>192.77020000000002</v>
      </c>
      <c r="E19" s="244">
        <v>192.4515</v>
      </c>
      <c r="F19" s="244">
        <v>0</v>
      </c>
      <c r="G19" s="244">
        <v>26.838</v>
      </c>
      <c r="H19" s="244">
        <v>38.8464</v>
      </c>
      <c r="I19" s="244">
        <v>126.48890000000002</v>
      </c>
      <c r="J19" s="244">
        <v>0</v>
      </c>
      <c r="K19" s="244">
        <v>0</v>
      </c>
      <c r="L19" s="244">
        <v>0</v>
      </c>
      <c r="M19" s="244">
        <v>0</v>
      </c>
      <c r="N19" s="244">
        <v>0.2782</v>
      </c>
      <c r="O19" s="244">
        <v>0.3187</v>
      </c>
      <c r="P19" s="244">
        <v>0.1774</v>
      </c>
      <c r="Q19" s="244">
        <v>0</v>
      </c>
      <c r="R19" s="244">
        <v>0.1413</v>
      </c>
    </row>
    <row r="20" spans="1:18" ht="13.5" customHeight="1">
      <c r="A20" s="241" t="s">
        <v>112</v>
      </c>
      <c r="B20" s="242" t="s">
        <v>113</v>
      </c>
      <c r="C20" s="243" t="s">
        <v>114</v>
      </c>
      <c r="D20" s="244">
        <v>0.9928</v>
      </c>
      <c r="E20" s="244">
        <v>0.9928</v>
      </c>
      <c r="F20" s="244">
        <v>0</v>
      </c>
      <c r="G20" s="244">
        <v>0</v>
      </c>
      <c r="H20" s="244">
        <v>0</v>
      </c>
      <c r="I20" s="244">
        <v>0.9928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</row>
    <row r="21" spans="1:18" ht="13.5" customHeight="1">
      <c r="A21" s="241" t="s">
        <v>115</v>
      </c>
      <c r="B21" s="242" t="s">
        <v>116</v>
      </c>
      <c r="C21" s="243" t="s">
        <v>19</v>
      </c>
      <c r="D21" s="244">
        <v>21.2757</v>
      </c>
      <c r="E21" s="244">
        <v>20.957</v>
      </c>
      <c r="F21" s="244">
        <v>0</v>
      </c>
      <c r="G21" s="244">
        <v>4.466100000000001</v>
      </c>
      <c r="H21" s="244">
        <v>16.4909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0.3187</v>
      </c>
      <c r="P21" s="244">
        <v>0.1774</v>
      </c>
      <c r="Q21" s="244">
        <v>0</v>
      </c>
      <c r="R21" s="244">
        <v>0.1413</v>
      </c>
    </row>
    <row r="22" spans="1:18" ht="13.5" customHeight="1">
      <c r="A22" s="241" t="s">
        <v>117</v>
      </c>
      <c r="B22" s="242" t="s">
        <v>118</v>
      </c>
      <c r="C22" s="243" t="s">
        <v>119</v>
      </c>
      <c r="D22" s="244">
        <v>1.3957000000000002</v>
      </c>
      <c r="E22" s="244">
        <v>1.3957000000000002</v>
      </c>
      <c r="F22" s="244">
        <v>0</v>
      </c>
      <c r="G22" s="244">
        <v>0</v>
      </c>
      <c r="H22" s="244">
        <v>0</v>
      </c>
      <c r="I22" s="244">
        <v>1.3957000000000002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</row>
    <row r="23" spans="1:18" ht="13.5" customHeight="1">
      <c r="A23" s="241" t="s">
        <v>120</v>
      </c>
      <c r="B23" s="242" t="s">
        <v>121</v>
      </c>
      <c r="C23" s="243" t="s">
        <v>20</v>
      </c>
      <c r="D23" s="244">
        <v>8.912299999999998</v>
      </c>
      <c r="E23" s="244">
        <v>8.912299999999998</v>
      </c>
      <c r="F23" s="244">
        <v>0</v>
      </c>
      <c r="G23" s="244">
        <v>1.3470999999999997</v>
      </c>
      <c r="H23" s="244">
        <v>6.9497</v>
      </c>
      <c r="I23" s="244">
        <v>0.6154999999999999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</row>
    <row r="24" spans="1:18" ht="13.5" customHeight="1">
      <c r="A24" s="241" t="s">
        <v>122</v>
      </c>
      <c r="B24" s="242" t="s">
        <v>123</v>
      </c>
      <c r="C24" s="243" t="s">
        <v>12</v>
      </c>
      <c r="D24" s="244">
        <v>137.9479</v>
      </c>
      <c r="E24" s="244">
        <v>137.9479</v>
      </c>
      <c r="F24" s="244">
        <v>0</v>
      </c>
      <c r="G24" s="244">
        <v>14.594</v>
      </c>
      <c r="H24" s="244">
        <v>0</v>
      </c>
      <c r="I24" s="244">
        <v>123.07570000000001</v>
      </c>
      <c r="J24" s="244">
        <v>0</v>
      </c>
      <c r="K24" s="244">
        <v>0</v>
      </c>
      <c r="L24" s="244">
        <v>0</v>
      </c>
      <c r="M24" s="244">
        <v>0</v>
      </c>
      <c r="N24" s="244">
        <v>0.2782</v>
      </c>
      <c r="O24" s="244">
        <v>0</v>
      </c>
      <c r="P24" s="244">
        <v>0</v>
      </c>
      <c r="Q24" s="244">
        <v>0</v>
      </c>
      <c r="R24" s="244">
        <v>0</v>
      </c>
    </row>
    <row r="25" spans="1:18" ht="13.5" customHeight="1">
      <c r="A25" s="241" t="s">
        <v>124</v>
      </c>
      <c r="B25" s="242" t="s">
        <v>125</v>
      </c>
      <c r="C25" s="243" t="s">
        <v>18</v>
      </c>
      <c r="D25" s="244">
        <v>22.2176</v>
      </c>
      <c r="E25" s="244">
        <v>22.2176</v>
      </c>
      <c r="F25" s="244">
        <v>0</v>
      </c>
      <c r="G25" s="244">
        <v>6.4308</v>
      </c>
      <c r="H25" s="244">
        <v>15.4038</v>
      </c>
      <c r="I25" s="244">
        <v>0.383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</row>
    <row r="26" spans="1:18" ht="13.5" customHeight="1">
      <c r="A26" s="241" t="s">
        <v>126</v>
      </c>
      <c r="B26" s="242" t="s">
        <v>127</v>
      </c>
      <c r="C26" s="243" t="s">
        <v>128</v>
      </c>
      <c r="D26" s="505">
        <v>0.002</v>
      </c>
      <c r="E26" s="505">
        <v>0.002</v>
      </c>
      <c r="F26" s="244">
        <v>0</v>
      </c>
      <c r="G26" s="244">
        <v>0</v>
      </c>
      <c r="H26" s="505">
        <v>0.002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</row>
    <row r="27" spans="1:18" ht="13.5" customHeight="1">
      <c r="A27" s="241" t="s">
        <v>129</v>
      </c>
      <c r="B27" s="242" t="s">
        <v>130</v>
      </c>
      <c r="C27" s="243" t="s">
        <v>131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</row>
    <row r="28" spans="1:18" ht="13.5" customHeight="1">
      <c r="A28" s="241" t="s">
        <v>132</v>
      </c>
      <c r="B28" s="242" t="s">
        <v>133</v>
      </c>
      <c r="C28" s="243" t="s">
        <v>134</v>
      </c>
      <c r="D28" s="504">
        <v>0.0262</v>
      </c>
      <c r="E28" s="504">
        <v>0.0262</v>
      </c>
      <c r="F28" s="244">
        <v>0</v>
      </c>
      <c r="G28" s="244">
        <v>0</v>
      </c>
      <c r="H28" s="244">
        <v>0</v>
      </c>
      <c r="I28" s="504">
        <v>0.0262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</row>
    <row r="29" spans="1:18" ht="13.5" customHeight="1">
      <c r="A29" s="241" t="s">
        <v>135</v>
      </c>
      <c r="B29" s="242" t="s">
        <v>136</v>
      </c>
      <c r="C29" s="243" t="s">
        <v>137</v>
      </c>
      <c r="D29" s="244">
        <v>2212.2972999999997</v>
      </c>
      <c r="E29" s="244">
        <v>2212.1859</v>
      </c>
      <c r="F29" s="244">
        <v>6.1545000000000005</v>
      </c>
      <c r="G29" s="244">
        <v>1713.4712</v>
      </c>
      <c r="H29" s="244">
        <v>0</v>
      </c>
      <c r="I29" s="505">
        <v>0.003</v>
      </c>
      <c r="J29" s="244">
        <v>0</v>
      </c>
      <c r="K29" s="244">
        <v>492.5572</v>
      </c>
      <c r="L29" s="244">
        <v>0</v>
      </c>
      <c r="M29" s="244">
        <v>0</v>
      </c>
      <c r="N29" s="244">
        <v>0</v>
      </c>
      <c r="O29" s="244">
        <v>0.11139999999999994</v>
      </c>
      <c r="P29" s="244">
        <v>0</v>
      </c>
      <c r="Q29" s="244">
        <v>0.11139999999999994</v>
      </c>
      <c r="R29" s="244">
        <v>0</v>
      </c>
    </row>
    <row r="30" spans="1:18" ht="13.5" customHeight="1">
      <c r="A30" s="241" t="s">
        <v>138</v>
      </c>
      <c r="B30" s="242" t="s">
        <v>209</v>
      </c>
      <c r="C30" s="243" t="s">
        <v>139</v>
      </c>
      <c r="D30" s="244">
        <v>1670.4769000000001</v>
      </c>
      <c r="E30" s="244">
        <v>1670.4769000000001</v>
      </c>
      <c r="F30" s="244">
        <v>0</v>
      </c>
      <c r="G30" s="244">
        <v>1351.7134</v>
      </c>
      <c r="H30" s="244">
        <v>0</v>
      </c>
      <c r="I30" s="244">
        <v>0</v>
      </c>
      <c r="J30" s="244">
        <v>0</v>
      </c>
      <c r="K30" s="244">
        <v>318.7635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</row>
    <row r="31" spans="1:18" ht="13.5" customHeight="1">
      <c r="A31" s="241" t="s">
        <v>210</v>
      </c>
      <c r="B31" s="242" t="s">
        <v>211</v>
      </c>
      <c r="C31" s="243" t="s">
        <v>140</v>
      </c>
      <c r="D31" s="244">
        <v>50.5926</v>
      </c>
      <c r="E31" s="244">
        <v>50.5926</v>
      </c>
      <c r="F31" s="244">
        <v>0</v>
      </c>
      <c r="G31" s="244">
        <v>50.5926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</row>
    <row r="32" spans="1:18" ht="13.5" customHeight="1">
      <c r="A32" s="241" t="s">
        <v>212</v>
      </c>
      <c r="B32" s="242" t="s">
        <v>279</v>
      </c>
      <c r="C32" s="243" t="s">
        <v>208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</row>
    <row r="33" spans="1:18" ht="13.5" customHeight="1">
      <c r="A33" s="241" t="s">
        <v>214</v>
      </c>
      <c r="B33" s="242" t="s">
        <v>213</v>
      </c>
      <c r="C33" s="243" t="s">
        <v>25</v>
      </c>
      <c r="D33" s="244">
        <v>45.0152</v>
      </c>
      <c r="E33" s="244">
        <v>44.9814</v>
      </c>
      <c r="F33" s="244">
        <v>3.0438</v>
      </c>
      <c r="G33" s="244">
        <v>41.9376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504">
        <v>0.03379999999999994</v>
      </c>
      <c r="P33" s="244">
        <v>0</v>
      </c>
      <c r="Q33" s="504">
        <v>0.03379999999999994</v>
      </c>
      <c r="R33" s="244">
        <v>0</v>
      </c>
    </row>
    <row r="34" spans="1:18" ht="13.5" customHeight="1">
      <c r="A34" s="241" t="s">
        <v>216</v>
      </c>
      <c r="B34" s="242" t="s">
        <v>215</v>
      </c>
      <c r="C34" s="243" t="s">
        <v>26</v>
      </c>
      <c r="D34" s="244">
        <v>442.8105</v>
      </c>
      <c r="E34" s="244">
        <v>442.7329</v>
      </c>
      <c r="F34" s="244">
        <v>3.1107</v>
      </c>
      <c r="G34" s="244">
        <v>265.8255</v>
      </c>
      <c r="H34" s="244">
        <v>0</v>
      </c>
      <c r="I34" s="505">
        <v>0.003</v>
      </c>
      <c r="J34" s="244">
        <v>0</v>
      </c>
      <c r="K34" s="244">
        <v>173.7937</v>
      </c>
      <c r="L34" s="244">
        <v>0</v>
      </c>
      <c r="M34" s="244">
        <v>0</v>
      </c>
      <c r="N34" s="244">
        <v>0</v>
      </c>
      <c r="O34" s="244">
        <v>0.0776</v>
      </c>
      <c r="P34" s="244">
        <v>0</v>
      </c>
      <c r="Q34" s="244">
        <v>0.0776</v>
      </c>
      <c r="R34" s="244">
        <v>0</v>
      </c>
    </row>
    <row r="35" spans="1:18" ht="13.5" customHeight="1">
      <c r="A35" s="241" t="s">
        <v>218</v>
      </c>
      <c r="B35" s="242" t="s">
        <v>217</v>
      </c>
      <c r="C35" s="243" t="s">
        <v>141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</row>
    <row r="36" spans="1:18" ht="13.5" customHeight="1">
      <c r="A36" s="241" t="s">
        <v>280</v>
      </c>
      <c r="B36" s="242" t="s">
        <v>219</v>
      </c>
      <c r="C36" s="243" t="s">
        <v>142</v>
      </c>
      <c r="D36" s="244">
        <v>3.4021</v>
      </c>
      <c r="E36" s="244">
        <v>3.4021</v>
      </c>
      <c r="F36" s="244">
        <v>0</v>
      </c>
      <c r="G36" s="244">
        <v>3.4021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</row>
    <row r="37" spans="1:18" ht="13.5" customHeight="1">
      <c r="A37" s="241" t="s">
        <v>143</v>
      </c>
      <c r="B37" s="242" t="s">
        <v>144</v>
      </c>
      <c r="C37" s="243" t="s">
        <v>145</v>
      </c>
      <c r="D37" s="244">
        <v>2232.4928999999997</v>
      </c>
      <c r="E37" s="244">
        <v>631.7185000000001</v>
      </c>
      <c r="F37" s="244">
        <v>0</v>
      </c>
      <c r="G37" s="244">
        <v>585.3527</v>
      </c>
      <c r="H37" s="244">
        <v>25.4842</v>
      </c>
      <c r="I37" s="244">
        <v>19.988300000000002</v>
      </c>
      <c r="J37" s="244">
        <v>0</v>
      </c>
      <c r="K37" s="244">
        <v>0</v>
      </c>
      <c r="L37" s="244">
        <v>0</v>
      </c>
      <c r="M37" s="244">
        <v>0</v>
      </c>
      <c r="N37" s="244">
        <v>0.8933</v>
      </c>
      <c r="O37" s="244">
        <v>1600.7744000000002</v>
      </c>
      <c r="P37" s="244">
        <v>977.8497000000001</v>
      </c>
      <c r="Q37" s="244">
        <v>2.6038</v>
      </c>
      <c r="R37" s="244">
        <v>620.3209</v>
      </c>
    </row>
    <row r="38" spans="1:18" ht="13.5" customHeight="1">
      <c r="A38" s="241" t="s">
        <v>146</v>
      </c>
      <c r="B38" s="242" t="s">
        <v>147</v>
      </c>
      <c r="C38" s="243" t="s">
        <v>14</v>
      </c>
      <c r="D38" s="244">
        <v>1686.8957</v>
      </c>
      <c r="E38" s="244">
        <v>469.0312</v>
      </c>
      <c r="F38" s="244">
        <v>0</v>
      </c>
      <c r="G38" s="244">
        <v>457.6363</v>
      </c>
      <c r="H38" s="244">
        <v>0</v>
      </c>
      <c r="I38" s="244">
        <v>11.3949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1217.8645000000001</v>
      </c>
      <c r="P38" s="244">
        <v>886.6727000000001</v>
      </c>
      <c r="Q38" s="244">
        <v>0</v>
      </c>
      <c r="R38" s="244">
        <v>331.19180000000006</v>
      </c>
    </row>
    <row r="39" spans="1:18" ht="13.5" customHeight="1">
      <c r="A39" s="241" t="s">
        <v>148</v>
      </c>
      <c r="B39" s="242" t="s">
        <v>149</v>
      </c>
      <c r="C39" s="243" t="s">
        <v>17</v>
      </c>
      <c r="D39" s="244">
        <v>397.20680000000004</v>
      </c>
      <c r="E39" s="244">
        <v>17.078300000000002</v>
      </c>
      <c r="F39" s="244">
        <v>0</v>
      </c>
      <c r="G39" s="244">
        <v>16.843000000000004</v>
      </c>
      <c r="H39" s="244">
        <v>0</v>
      </c>
      <c r="I39" s="244">
        <v>0.2353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380.12850000000003</v>
      </c>
      <c r="P39" s="244">
        <v>90.99940000000001</v>
      </c>
      <c r="Q39" s="244">
        <v>0</v>
      </c>
      <c r="R39" s="244">
        <v>289.1291</v>
      </c>
    </row>
    <row r="40" spans="1:18" ht="13.5" customHeight="1">
      <c r="A40" s="241" t="s">
        <v>150</v>
      </c>
      <c r="B40" s="242" t="s">
        <v>151</v>
      </c>
      <c r="C40" s="243" t="s">
        <v>152</v>
      </c>
      <c r="D40" s="244">
        <v>9.2514</v>
      </c>
      <c r="E40" s="244">
        <v>9.2514</v>
      </c>
      <c r="F40" s="244">
        <v>0</v>
      </c>
      <c r="G40" s="244">
        <v>0</v>
      </c>
      <c r="H40" s="244">
        <v>0</v>
      </c>
      <c r="I40" s="244">
        <v>8.3581</v>
      </c>
      <c r="J40" s="244">
        <v>0</v>
      </c>
      <c r="K40" s="244">
        <v>0</v>
      </c>
      <c r="L40" s="244">
        <v>0</v>
      </c>
      <c r="M40" s="244">
        <v>0</v>
      </c>
      <c r="N40" s="244">
        <v>0.8933</v>
      </c>
      <c r="O40" s="244">
        <v>0</v>
      </c>
      <c r="P40" s="244">
        <v>0</v>
      </c>
      <c r="Q40" s="244">
        <v>0</v>
      </c>
      <c r="R40" s="244">
        <v>0</v>
      </c>
    </row>
    <row r="41" spans="1:18" ht="13.5" customHeight="1">
      <c r="A41" s="241" t="s">
        <v>153</v>
      </c>
      <c r="B41" s="242" t="s">
        <v>154</v>
      </c>
      <c r="C41" s="243" t="s">
        <v>155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</row>
    <row r="42" spans="1:18" ht="13.5" customHeight="1">
      <c r="A42" s="241" t="s">
        <v>156</v>
      </c>
      <c r="B42" s="242" t="s">
        <v>157</v>
      </c>
      <c r="C42" s="242" t="s">
        <v>16</v>
      </c>
      <c r="D42" s="244">
        <v>10.1808</v>
      </c>
      <c r="E42" s="244">
        <v>10.0032</v>
      </c>
      <c r="F42" s="244">
        <v>0</v>
      </c>
      <c r="G42" s="244">
        <v>0</v>
      </c>
      <c r="H42" s="244">
        <v>10.0032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0.1776</v>
      </c>
      <c r="P42" s="244">
        <v>0.1776</v>
      </c>
      <c r="Q42" s="244">
        <v>0</v>
      </c>
      <c r="R42" s="244">
        <v>0</v>
      </c>
    </row>
    <row r="43" spans="1:18" ht="13.5" customHeight="1">
      <c r="A43" s="241" t="s">
        <v>158</v>
      </c>
      <c r="B43" s="242" t="s">
        <v>159</v>
      </c>
      <c r="C43" s="242" t="s">
        <v>160</v>
      </c>
      <c r="D43" s="244">
        <v>17.031599999999997</v>
      </c>
      <c r="E43" s="244">
        <v>16.927599999999998</v>
      </c>
      <c r="F43" s="244">
        <v>0</v>
      </c>
      <c r="G43" s="244">
        <v>6.0016</v>
      </c>
      <c r="H43" s="244">
        <v>10.926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0.104</v>
      </c>
      <c r="P43" s="244">
        <v>0</v>
      </c>
      <c r="Q43" s="244">
        <v>0.104</v>
      </c>
      <c r="R43" s="244">
        <v>0</v>
      </c>
    </row>
    <row r="44" spans="1:18" ht="13.5" customHeight="1">
      <c r="A44" s="241" t="s">
        <v>161</v>
      </c>
      <c r="B44" s="242" t="s">
        <v>162</v>
      </c>
      <c r="C44" s="243" t="s">
        <v>15</v>
      </c>
      <c r="D44" s="244">
        <v>4.644499999999999</v>
      </c>
      <c r="E44" s="244">
        <v>4.644499999999999</v>
      </c>
      <c r="F44" s="244">
        <v>0</v>
      </c>
      <c r="G44" s="244">
        <v>4.644499999999999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</row>
    <row r="45" spans="1:18" ht="13.5" customHeight="1">
      <c r="A45" s="241" t="s">
        <v>163</v>
      </c>
      <c r="B45" s="242" t="s">
        <v>164</v>
      </c>
      <c r="C45" s="243" t="s">
        <v>9</v>
      </c>
      <c r="D45" s="244">
        <v>1.5569</v>
      </c>
      <c r="E45" s="244">
        <v>1.5569</v>
      </c>
      <c r="F45" s="244">
        <v>0</v>
      </c>
      <c r="G45" s="244">
        <v>1.5569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0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</row>
    <row r="46" spans="1:18" ht="13.5" customHeight="1">
      <c r="A46" s="241" t="s">
        <v>165</v>
      </c>
      <c r="B46" s="242" t="s">
        <v>166</v>
      </c>
      <c r="C46" s="243" t="s">
        <v>10</v>
      </c>
      <c r="D46" s="244">
        <v>8.283000000000001</v>
      </c>
      <c r="E46" s="244">
        <v>8.283000000000001</v>
      </c>
      <c r="F46" s="244">
        <v>0</v>
      </c>
      <c r="G46" s="244">
        <v>3.9812000000000003</v>
      </c>
      <c r="H46" s="244">
        <v>4.3018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</row>
    <row r="47" spans="1:18" ht="13.5" customHeight="1">
      <c r="A47" s="241" t="s">
        <v>167</v>
      </c>
      <c r="B47" s="242" t="s">
        <v>168</v>
      </c>
      <c r="C47" s="243" t="s">
        <v>169</v>
      </c>
      <c r="D47" s="244">
        <v>96.777</v>
      </c>
      <c r="E47" s="244">
        <v>94.27720000000001</v>
      </c>
      <c r="F47" s="244">
        <v>0</v>
      </c>
      <c r="G47" s="244">
        <v>94.1812</v>
      </c>
      <c r="H47" s="244">
        <v>0.096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2.4998</v>
      </c>
      <c r="P47" s="244">
        <v>0</v>
      </c>
      <c r="Q47" s="244">
        <v>2.4998</v>
      </c>
      <c r="R47" s="244">
        <v>0</v>
      </c>
    </row>
    <row r="48" spans="1:18" ht="13.5" customHeight="1">
      <c r="A48" s="241" t="s">
        <v>170</v>
      </c>
      <c r="B48" s="242" t="s">
        <v>171</v>
      </c>
      <c r="C48" s="243" t="s">
        <v>172</v>
      </c>
      <c r="D48" s="244">
        <v>0.6652</v>
      </c>
      <c r="E48" s="244">
        <v>0.6652</v>
      </c>
      <c r="F48" s="244">
        <v>0</v>
      </c>
      <c r="G48" s="244">
        <v>0.508</v>
      </c>
      <c r="H48" s="244">
        <v>0.1572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</row>
    <row r="49" spans="1:18" s="232" customFormat="1" ht="13.5" customHeight="1">
      <c r="A49" s="233" t="s">
        <v>173</v>
      </c>
      <c r="B49" s="234" t="s">
        <v>174</v>
      </c>
      <c r="C49" s="235" t="s">
        <v>29</v>
      </c>
      <c r="D49" s="236">
        <v>161.8719</v>
      </c>
      <c r="E49" s="236">
        <v>161.8719</v>
      </c>
      <c r="F49" s="236">
        <v>0</v>
      </c>
      <c r="G49" s="236">
        <v>0</v>
      </c>
      <c r="H49" s="236">
        <v>0</v>
      </c>
      <c r="I49" s="236">
        <v>0</v>
      </c>
      <c r="J49" s="236">
        <v>0</v>
      </c>
      <c r="K49" s="236">
        <v>0</v>
      </c>
      <c r="L49" s="236">
        <v>0</v>
      </c>
      <c r="M49" s="236">
        <v>0</v>
      </c>
      <c r="N49" s="236">
        <v>161.8719</v>
      </c>
      <c r="O49" s="236">
        <v>0</v>
      </c>
      <c r="P49" s="236">
        <v>0</v>
      </c>
      <c r="Q49" s="236">
        <v>0</v>
      </c>
      <c r="R49" s="236">
        <v>0</v>
      </c>
    </row>
    <row r="50" spans="1:18" s="232" customFormat="1" ht="13.5" customHeight="1">
      <c r="A50" s="233" t="s">
        <v>175</v>
      </c>
      <c r="B50" s="234" t="s">
        <v>176</v>
      </c>
      <c r="C50" s="235" t="s">
        <v>28</v>
      </c>
      <c r="D50" s="236">
        <v>16.128899999999998</v>
      </c>
      <c r="E50" s="236">
        <v>16.128899999999998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16.128899999999998</v>
      </c>
      <c r="O50" s="236">
        <v>0</v>
      </c>
      <c r="P50" s="236">
        <v>0</v>
      </c>
      <c r="Q50" s="236">
        <v>0</v>
      </c>
      <c r="R50" s="236">
        <v>0</v>
      </c>
    </row>
    <row r="51" spans="1:18" s="232" customFormat="1" ht="13.5" customHeight="1">
      <c r="A51" s="233" t="s">
        <v>177</v>
      </c>
      <c r="B51" s="234" t="s">
        <v>220</v>
      </c>
      <c r="C51" s="235" t="s">
        <v>22</v>
      </c>
      <c r="D51" s="236">
        <v>193.5797</v>
      </c>
      <c r="E51" s="236">
        <v>193.5797</v>
      </c>
      <c r="F51" s="236">
        <v>0.0175</v>
      </c>
      <c r="G51" s="236">
        <v>95.42859999999999</v>
      </c>
      <c r="H51" s="236">
        <v>89.89460000000001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8.239</v>
      </c>
      <c r="O51" s="236">
        <v>0</v>
      </c>
      <c r="P51" s="236">
        <v>0</v>
      </c>
      <c r="Q51" s="236">
        <v>0</v>
      </c>
      <c r="R51" s="236">
        <v>0</v>
      </c>
    </row>
    <row r="52" spans="1:18" s="232" customFormat="1" ht="13.5" customHeight="1">
      <c r="A52" s="233" t="s">
        <v>179</v>
      </c>
      <c r="B52" s="234" t="s">
        <v>180</v>
      </c>
      <c r="C52" s="235" t="s">
        <v>27</v>
      </c>
      <c r="D52" s="236">
        <v>1401.7356</v>
      </c>
      <c r="E52" s="236">
        <v>317.2758</v>
      </c>
      <c r="F52" s="236">
        <v>0</v>
      </c>
      <c r="G52" s="236">
        <v>0</v>
      </c>
      <c r="H52" s="236">
        <v>0</v>
      </c>
      <c r="I52" s="236">
        <v>317.2758</v>
      </c>
      <c r="J52" s="236">
        <v>0</v>
      </c>
      <c r="K52" s="236">
        <v>0</v>
      </c>
      <c r="L52" s="236">
        <v>0</v>
      </c>
      <c r="M52" s="236">
        <v>0</v>
      </c>
      <c r="N52" s="236">
        <v>0</v>
      </c>
      <c r="O52" s="236">
        <v>1084.4597999999999</v>
      </c>
      <c r="P52" s="236">
        <v>750.9311999999999</v>
      </c>
      <c r="Q52" s="236">
        <v>0</v>
      </c>
      <c r="R52" s="236">
        <v>333.52860000000004</v>
      </c>
    </row>
    <row r="53" spans="1:18" s="232" customFormat="1" ht="13.5" customHeight="1">
      <c r="A53" s="233" t="s">
        <v>181</v>
      </c>
      <c r="B53" s="234" t="s">
        <v>182</v>
      </c>
      <c r="C53" s="235" t="s">
        <v>183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236">
        <v>0</v>
      </c>
      <c r="Q53" s="236">
        <v>0</v>
      </c>
      <c r="R53" s="236">
        <v>0</v>
      </c>
    </row>
    <row r="54" spans="1:18" s="232" customFormat="1" ht="13.5" customHeight="1">
      <c r="A54" s="322" t="s">
        <v>184</v>
      </c>
      <c r="B54" s="323" t="s">
        <v>221</v>
      </c>
      <c r="C54" s="324" t="s">
        <v>186</v>
      </c>
      <c r="D54" s="325">
        <v>0</v>
      </c>
      <c r="E54" s="325">
        <v>0</v>
      </c>
      <c r="F54" s="325">
        <v>0</v>
      </c>
      <c r="G54" s="325">
        <v>0</v>
      </c>
      <c r="H54" s="325">
        <v>0</v>
      </c>
      <c r="I54" s="325">
        <v>0</v>
      </c>
      <c r="J54" s="325">
        <v>0</v>
      </c>
      <c r="K54" s="325">
        <v>0</v>
      </c>
      <c r="L54" s="325">
        <v>0</v>
      </c>
      <c r="M54" s="325">
        <v>0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</row>
    <row r="55" spans="1:18" ht="12.75" customHeight="1">
      <c r="A55" s="537" t="s">
        <v>446</v>
      </c>
      <c r="B55" s="537"/>
      <c r="C55" s="537"/>
      <c r="E55" s="537"/>
      <c r="F55" s="537"/>
      <c r="G55" s="559"/>
      <c r="H55" s="559"/>
      <c r="I55" s="559"/>
      <c r="J55" s="559"/>
      <c r="K55" s="326"/>
      <c r="L55" s="326"/>
      <c r="M55" s="537" t="s">
        <v>446</v>
      </c>
      <c r="N55" s="537"/>
      <c r="O55" s="537"/>
      <c r="P55" s="537"/>
      <c r="Q55" s="537"/>
      <c r="R55" s="537"/>
    </row>
    <row r="56" spans="1:19" s="232" customFormat="1" ht="12.75" customHeight="1">
      <c r="A56" s="535" t="s">
        <v>462</v>
      </c>
      <c r="B56" s="535"/>
      <c r="C56" s="535"/>
      <c r="E56" s="535"/>
      <c r="F56" s="535"/>
      <c r="G56" s="555"/>
      <c r="H56" s="555"/>
      <c r="I56" s="555"/>
      <c r="J56" s="555"/>
      <c r="K56" s="251"/>
      <c r="M56" s="535" t="s">
        <v>442</v>
      </c>
      <c r="N56" s="535"/>
      <c r="O56" s="535"/>
      <c r="P56" s="535"/>
      <c r="Q56" s="535"/>
      <c r="R56" s="535"/>
      <c r="S56" s="327"/>
    </row>
    <row r="57" spans="1:19" s="232" customFormat="1" ht="12.75" customHeight="1">
      <c r="A57" s="556" t="s">
        <v>468</v>
      </c>
      <c r="B57" s="556"/>
      <c r="C57" s="556"/>
      <c r="E57" s="499"/>
      <c r="F57" s="499"/>
      <c r="G57" s="500"/>
      <c r="H57" s="500"/>
      <c r="I57" s="500"/>
      <c r="J57" s="500"/>
      <c r="K57" s="251"/>
      <c r="M57" s="499"/>
      <c r="N57" s="499"/>
      <c r="O57" s="499"/>
      <c r="P57" s="499"/>
      <c r="Q57" s="499"/>
      <c r="R57" s="499"/>
      <c r="S57" s="327"/>
    </row>
    <row r="58" spans="1:19" s="232" customFormat="1" ht="12.75" customHeight="1">
      <c r="A58" s="499"/>
      <c r="B58" s="499" t="s">
        <v>463</v>
      </c>
      <c r="C58" s="499"/>
      <c r="E58" s="499"/>
      <c r="F58" s="499"/>
      <c r="G58" s="500"/>
      <c r="H58" s="500"/>
      <c r="I58" s="500"/>
      <c r="J58" s="500"/>
      <c r="K58" s="251"/>
      <c r="M58" s="499"/>
      <c r="N58" s="499"/>
      <c r="O58" s="499"/>
      <c r="P58" s="499"/>
      <c r="Q58" s="499"/>
      <c r="R58" s="499"/>
      <c r="S58" s="327"/>
    </row>
    <row r="59" spans="1:19" s="232" customFormat="1" ht="12.75" customHeight="1">
      <c r="A59" s="499"/>
      <c r="B59" s="499"/>
      <c r="C59" s="499"/>
      <c r="E59" s="499"/>
      <c r="F59" s="499"/>
      <c r="G59" s="500"/>
      <c r="H59" s="500"/>
      <c r="I59" s="500"/>
      <c r="J59" s="500"/>
      <c r="K59" s="251"/>
      <c r="M59" s="499"/>
      <c r="N59" s="499"/>
      <c r="O59" s="499"/>
      <c r="P59" s="499"/>
      <c r="Q59" s="499"/>
      <c r="R59" s="499"/>
      <c r="S59" s="327"/>
    </row>
    <row r="60" spans="1:19" s="232" customFormat="1" ht="12.75" customHeight="1">
      <c r="A60" s="499"/>
      <c r="B60" s="499"/>
      <c r="C60" s="499"/>
      <c r="E60" s="499"/>
      <c r="F60" s="499"/>
      <c r="G60" s="500"/>
      <c r="H60" s="500"/>
      <c r="I60" s="500"/>
      <c r="J60" s="500"/>
      <c r="K60" s="251"/>
      <c r="M60" s="499"/>
      <c r="N60" s="499"/>
      <c r="O60" s="499"/>
      <c r="P60" s="499"/>
      <c r="Q60" s="499"/>
      <c r="R60" s="499"/>
      <c r="S60" s="327"/>
    </row>
    <row r="61" spans="1:19" s="232" customFormat="1" ht="12.75" customHeight="1">
      <c r="A61" s="499"/>
      <c r="B61" s="499"/>
      <c r="C61" s="499"/>
      <c r="E61" s="499"/>
      <c r="F61" s="499"/>
      <c r="G61" s="500"/>
      <c r="H61" s="500"/>
      <c r="I61" s="500"/>
      <c r="J61" s="500"/>
      <c r="K61" s="251"/>
      <c r="M61" s="499"/>
      <c r="N61" s="499"/>
      <c r="O61" s="499"/>
      <c r="P61" s="499"/>
      <c r="Q61" s="499"/>
      <c r="R61" s="499"/>
      <c r="S61" s="327"/>
    </row>
    <row r="62" spans="1:19" s="232" customFormat="1" ht="12.75" customHeight="1">
      <c r="A62" s="499"/>
      <c r="B62" s="499"/>
      <c r="C62" s="499"/>
      <c r="E62" s="499"/>
      <c r="F62" s="499"/>
      <c r="G62" s="500"/>
      <c r="H62" s="500"/>
      <c r="I62" s="500"/>
      <c r="J62" s="500"/>
      <c r="K62" s="251"/>
      <c r="M62" s="499"/>
      <c r="N62" s="499"/>
      <c r="O62" s="499"/>
      <c r="P62" s="499"/>
      <c r="Q62" s="499"/>
      <c r="R62" s="499"/>
      <c r="S62" s="327"/>
    </row>
    <row r="63" spans="1:19" s="232" customFormat="1" ht="12.75" customHeight="1">
      <c r="A63" s="499"/>
      <c r="B63" s="499"/>
      <c r="C63" s="499"/>
      <c r="E63" s="499"/>
      <c r="F63" s="499"/>
      <c r="G63" s="500"/>
      <c r="H63" s="500"/>
      <c r="I63" s="500"/>
      <c r="J63" s="500"/>
      <c r="K63" s="251"/>
      <c r="M63" s="499"/>
      <c r="N63" s="499"/>
      <c r="O63" s="499"/>
      <c r="P63" s="499"/>
      <c r="Q63" s="499"/>
      <c r="R63" s="499"/>
      <c r="S63" s="327"/>
    </row>
    <row r="64" spans="1:19" s="232" customFormat="1" ht="19.5" customHeight="1">
      <c r="A64" s="499"/>
      <c r="B64" s="499" t="s">
        <v>465</v>
      </c>
      <c r="C64" s="499"/>
      <c r="E64" s="499"/>
      <c r="F64" s="499"/>
      <c r="G64" s="500"/>
      <c r="H64" s="500"/>
      <c r="I64" s="500"/>
      <c r="J64" s="500"/>
      <c r="K64" s="251"/>
      <c r="M64" s="499"/>
      <c r="N64" s="499"/>
      <c r="O64" s="499"/>
      <c r="P64" s="499"/>
      <c r="Q64" s="499"/>
      <c r="R64" s="499"/>
      <c r="S64" s="327"/>
    </row>
    <row r="65" spans="1:19" s="232" customFormat="1" ht="12.75" customHeight="1">
      <c r="A65" s="499"/>
      <c r="B65" s="499"/>
      <c r="C65" s="499"/>
      <c r="E65" s="499"/>
      <c r="F65" s="499"/>
      <c r="G65" s="500"/>
      <c r="H65" s="500"/>
      <c r="I65" s="500"/>
      <c r="J65" s="500"/>
      <c r="K65" s="251"/>
      <c r="M65" s="499"/>
      <c r="N65" s="499"/>
      <c r="O65" s="499"/>
      <c r="P65" s="499"/>
      <c r="Q65" s="499"/>
      <c r="R65" s="499"/>
      <c r="S65" s="327"/>
    </row>
    <row r="66" spans="1:19" s="232" customFormat="1" ht="7.5" customHeight="1">
      <c r="A66" s="499"/>
      <c r="B66" s="499"/>
      <c r="C66" s="499"/>
      <c r="E66" s="499"/>
      <c r="F66" s="499"/>
      <c r="G66" s="500"/>
      <c r="H66" s="500"/>
      <c r="I66" s="500"/>
      <c r="J66" s="500"/>
      <c r="K66" s="251"/>
      <c r="M66" s="499"/>
      <c r="N66" s="499"/>
      <c r="O66" s="499"/>
      <c r="P66" s="499"/>
      <c r="Q66" s="499"/>
      <c r="R66" s="499"/>
      <c r="S66" s="327"/>
    </row>
    <row r="67" spans="1:19" s="232" customFormat="1" ht="12.75" customHeight="1" hidden="1">
      <c r="A67" s="535"/>
      <c r="B67" s="535"/>
      <c r="C67" s="535"/>
      <c r="E67" s="535"/>
      <c r="F67" s="535"/>
      <c r="G67" s="298"/>
      <c r="H67" s="298"/>
      <c r="I67" s="298"/>
      <c r="J67" s="298"/>
      <c r="K67" s="252"/>
      <c r="L67" s="252"/>
      <c r="M67" s="535"/>
      <c r="N67" s="535"/>
      <c r="O67" s="535"/>
      <c r="P67" s="535"/>
      <c r="Q67" s="535"/>
      <c r="R67" s="535"/>
      <c r="S67" s="252"/>
    </row>
    <row r="68" spans="1:19" s="232" customFormat="1" ht="0.75" customHeight="1" hidden="1">
      <c r="A68" s="499"/>
      <c r="C68" s="499"/>
      <c r="E68" s="499"/>
      <c r="F68" s="499"/>
      <c r="G68" s="298"/>
      <c r="H68" s="298"/>
      <c r="I68" s="298"/>
      <c r="J68" s="298"/>
      <c r="K68" s="252"/>
      <c r="L68" s="252"/>
      <c r="M68" s="499"/>
      <c r="N68" s="499"/>
      <c r="O68" s="499"/>
      <c r="P68" s="499"/>
      <c r="Q68" s="499"/>
      <c r="R68" s="499"/>
      <c r="S68" s="252"/>
    </row>
    <row r="69" spans="1:19" s="232" customFormat="1" ht="12.75" customHeight="1" hidden="1">
      <c r="A69" s="499"/>
      <c r="B69" s="499"/>
      <c r="C69" s="499"/>
      <c r="E69" s="499"/>
      <c r="F69" s="499"/>
      <c r="G69" s="298"/>
      <c r="H69" s="298"/>
      <c r="I69" s="298"/>
      <c r="J69" s="298"/>
      <c r="K69" s="252"/>
      <c r="L69" s="252"/>
      <c r="M69" s="499"/>
      <c r="N69" s="499"/>
      <c r="O69" s="499"/>
      <c r="P69" s="499"/>
      <c r="Q69" s="499"/>
      <c r="R69" s="499"/>
      <c r="S69" s="252"/>
    </row>
    <row r="70" spans="2:3" ht="15.75" customHeight="1">
      <c r="B70" s="213"/>
      <c r="C70" s="217"/>
    </row>
    <row r="71" ht="12.75">
      <c r="B71" s="213"/>
    </row>
    <row r="72" spans="1:13" ht="12.75">
      <c r="A72" s="328"/>
      <c r="B72" s="253"/>
      <c r="C72" s="329"/>
      <c r="D72" s="253"/>
      <c r="E72" s="253"/>
      <c r="F72" s="253"/>
      <c r="G72" s="253"/>
      <c r="H72" s="253"/>
      <c r="I72" s="253"/>
      <c r="J72" s="253"/>
      <c r="K72" s="253"/>
      <c r="L72" s="253"/>
      <c r="M72" s="253"/>
    </row>
  </sheetData>
  <sheetProtection/>
  <mergeCells count="40">
    <mergeCell ref="A57:C57"/>
    <mergeCell ref="A67:C67"/>
    <mergeCell ref="E67:F67"/>
    <mergeCell ref="M67:R67"/>
    <mergeCell ref="A55:C55"/>
    <mergeCell ref="E55:F55"/>
    <mergeCell ref="M55:R55"/>
    <mergeCell ref="A56:C56"/>
    <mergeCell ref="E56:F56"/>
    <mergeCell ref="G55:J55"/>
    <mergeCell ref="G56:J56"/>
    <mergeCell ref="M56:R56"/>
    <mergeCell ref="G8:G9"/>
    <mergeCell ref="H8:H9"/>
    <mergeCell ref="I8:I9"/>
    <mergeCell ref="J8:J9"/>
    <mergeCell ref="K8:K9"/>
    <mergeCell ref="L8:L9"/>
    <mergeCell ref="M7:M9"/>
    <mergeCell ref="N7:N9"/>
    <mergeCell ref="A6:A9"/>
    <mergeCell ref="B6:B9"/>
    <mergeCell ref="C6:C9"/>
    <mergeCell ref="D6:D9"/>
    <mergeCell ref="E6:N6"/>
    <mergeCell ref="O6:R6"/>
    <mergeCell ref="D1:N1"/>
    <mergeCell ref="D2:N2"/>
    <mergeCell ref="O7:O9"/>
    <mergeCell ref="P7:P9"/>
    <mergeCell ref="Q7:Q9"/>
    <mergeCell ref="R7:R9"/>
    <mergeCell ref="B3:C3"/>
    <mergeCell ref="D3:N3"/>
    <mergeCell ref="D4:N4"/>
    <mergeCell ref="P5:R5"/>
    <mergeCell ref="E7:E9"/>
    <mergeCell ref="F7:F9"/>
    <mergeCell ref="G7:J7"/>
    <mergeCell ref="K7:L7"/>
  </mergeCells>
  <printOptions horizontalCentered="1"/>
  <pageMargins left="0.46" right="0.15" top="0.31" bottom="0.3" header="0.51" footer="0.17"/>
  <pageSetup firstPageNumber="3" useFirstPageNumber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A69"/>
  <sheetViews>
    <sheetView zoomScale="85" zoomScaleNormal="85" zoomScalePageLayoutView="0" workbookViewId="0" topLeftCell="A1">
      <selection activeCell="E67" sqref="E67"/>
    </sheetView>
  </sheetViews>
  <sheetFormatPr defaultColWidth="9.140625" defaultRowHeight="12.75"/>
  <cols>
    <col min="1" max="1" width="6.57421875" style="6" customWidth="1"/>
    <col min="2" max="2" width="40.421875" style="6" customWidth="1"/>
    <col min="3" max="3" width="5.28125" style="6" customWidth="1"/>
    <col min="4" max="4" width="12.421875" style="6" customWidth="1"/>
    <col min="5" max="5" width="9.140625" style="6" customWidth="1"/>
    <col min="6" max="6" width="8.421875" style="6" customWidth="1"/>
    <col min="7" max="7" width="9.140625" style="6" customWidth="1"/>
    <col min="8" max="8" width="9.421875" style="6" customWidth="1"/>
    <col min="9" max="9" width="9.8515625" style="6" customWidth="1"/>
    <col min="10" max="10" width="9.00390625" style="6" customWidth="1"/>
    <col min="11" max="11" width="10.7109375" style="6" customWidth="1"/>
    <col min="12" max="12" width="9.28125" style="6" customWidth="1"/>
    <col min="13" max="14" width="10.00390625" style="6" customWidth="1"/>
    <col min="15" max="15" width="11.00390625" style="6" customWidth="1"/>
    <col min="16" max="16" width="9.7109375" style="6" customWidth="1"/>
    <col min="17" max="17" width="9.140625" style="6" customWidth="1"/>
    <col min="18" max="18" width="9.57421875" style="6" customWidth="1"/>
    <col min="19" max="19" width="9.421875" style="6" customWidth="1"/>
    <col min="20" max="16384" width="9.140625" style="6" customWidth="1"/>
  </cols>
  <sheetData>
    <row r="1" spans="1:19" ht="15.75">
      <c r="A1" s="4"/>
      <c r="B1" s="8"/>
      <c r="C1" s="5"/>
      <c r="D1" s="560" t="s">
        <v>33</v>
      </c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Q1" s="74" t="s">
        <v>226</v>
      </c>
      <c r="R1" s="73"/>
      <c r="S1" s="32"/>
    </row>
    <row r="2" spans="1:19" ht="12" customHeight="1">
      <c r="A2" s="4"/>
      <c r="B2" s="8"/>
      <c r="C2" s="5"/>
      <c r="D2" s="561" t="s">
        <v>227</v>
      </c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Q2" s="57" t="s">
        <v>440</v>
      </c>
      <c r="R2" s="73"/>
      <c r="S2" s="32"/>
    </row>
    <row r="3" spans="1:19" ht="18.75" customHeight="1">
      <c r="A3" s="4"/>
      <c r="B3" s="88" t="s">
        <v>222</v>
      </c>
      <c r="C3" s="5"/>
      <c r="D3" s="560" t="s">
        <v>281</v>
      </c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Q3" s="74" t="s">
        <v>38</v>
      </c>
      <c r="R3" s="73"/>
      <c r="S3" s="32"/>
    </row>
    <row r="4" spans="1:19" ht="15.75">
      <c r="A4" s="4"/>
      <c r="B4" s="13"/>
      <c r="C4" s="5"/>
      <c r="D4" s="562" t="s">
        <v>445</v>
      </c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Q4" s="563"/>
      <c r="R4" s="563"/>
      <c r="S4" s="563"/>
    </row>
    <row r="5" spans="1:19" ht="12.75">
      <c r="A5" s="4"/>
      <c r="Q5" s="564" t="s">
        <v>230</v>
      </c>
      <c r="R5" s="564"/>
      <c r="S5" s="564"/>
    </row>
    <row r="6" spans="1:19" s="14" customFormat="1" ht="25.5" customHeight="1">
      <c r="A6" s="565" t="s">
        <v>39</v>
      </c>
      <c r="B6" s="566" t="s">
        <v>198</v>
      </c>
      <c r="C6" s="566" t="s">
        <v>41</v>
      </c>
      <c r="D6" s="568" t="s">
        <v>282</v>
      </c>
      <c r="E6" s="568" t="s">
        <v>283</v>
      </c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</row>
    <row r="7" spans="1:19" s="14" customFormat="1" ht="37.5" customHeight="1">
      <c r="A7" s="565"/>
      <c r="B7" s="567"/>
      <c r="C7" s="567"/>
      <c r="D7" s="566"/>
      <c r="E7" s="75" t="s">
        <v>424</v>
      </c>
      <c r="F7" s="75" t="s">
        <v>425</v>
      </c>
      <c r="G7" s="75" t="s">
        <v>426</v>
      </c>
      <c r="H7" s="75" t="s">
        <v>427</v>
      </c>
      <c r="I7" s="75" t="s">
        <v>428</v>
      </c>
      <c r="J7" s="75" t="s">
        <v>429</v>
      </c>
      <c r="K7" s="75" t="s">
        <v>430</v>
      </c>
      <c r="L7" s="75" t="s">
        <v>431</v>
      </c>
      <c r="M7" s="75" t="s">
        <v>432</v>
      </c>
      <c r="N7" s="75" t="s">
        <v>433</v>
      </c>
      <c r="O7" s="75" t="s">
        <v>434</v>
      </c>
      <c r="P7" s="75" t="s">
        <v>435</v>
      </c>
      <c r="Q7" s="75" t="s">
        <v>436</v>
      </c>
      <c r="R7" s="75" t="s">
        <v>438</v>
      </c>
      <c r="S7" s="75" t="s">
        <v>437</v>
      </c>
    </row>
    <row r="8" spans="1:53" s="16" customFormat="1" ht="12" customHeight="1">
      <c r="A8" s="104" t="s">
        <v>201</v>
      </c>
      <c r="B8" s="104" t="s">
        <v>202</v>
      </c>
      <c r="C8" s="104" t="s">
        <v>203</v>
      </c>
      <c r="D8" s="104" t="s">
        <v>284</v>
      </c>
      <c r="E8" s="104" t="s">
        <v>285</v>
      </c>
      <c r="F8" s="104" t="s">
        <v>251</v>
      </c>
      <c r="G8" s="104" t="s">
        <v>252</v>
      </c>
      <c r="H8" s="104" t="s">
        <v>286</v>
      </c>
      <c r="I8" s="104" t="s">
        <v>287</v>
      </c>
      <c r="J8" s="104" t="s">
        <v>288</v>
      </c>
      <c r="K8" s="104" t="s">
        <v>289</v>
      </c>
      <c r="L8" s="104" t="s">
        <v>290</v>
      </c>
      <c r="M8" s="104" t="s">
        <v>291</v>
      </c>
      <c r="N8" s="104" t="s">
        <v>292</v>
      </c>
      <c r="O8" s="104" t="s">
        <v>293</v>
      </c>
      <c r="P8" s="104" t="s">
        <v>294</v>
      </c>
      <c r="Q8" s="104" t="s">
        <v>295</v>
      </c>
      <c r="R8" s="104" t="s">
        <v>422</v>
      </c>
      <c r="S8" s="104" t="s">
        <v>423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19" s="34" customFormat="1" ht="15" customHeight="1">
      <c r="A9" s="76" t="s">
        <v>44</v>
      </c>
      <c r="B9" s="77" t="s">
        <v>45</v>
      </c>
      <c r="C9" s="98"/>
      <c r="D9" s="193">
        <v>43078.9885</v>
      </c>
      <c r="E9" s="194">
        <v>3240.5313000000006</v>
      </c>
      <c r="F9" s="194">
        <v>4478.7164999999995</v>
      </c>
      <c r="G9" s="194">
        <v>2913.7931000000003</v>
      </c>
      <c r="H9" s="194">
        <v>4531.337</v>
      </c>
      <c r="I9" s="194">
        <v>1926.8673999999999</v>
      </c>
      <c r="J9" s="194">
        <v>1944.5204999999996</v>
      </c>
      <c r="K9" s="194">
        <v>3399.768000000001</v>
      </c>
      <c r="L9" s="194">
        <v>3044.0287000000003</v>
      </c>
      <c r="M9" s="194">
        <v>4061.1701000000003</v>
      </c>
      <c r="N9" s="194">
        <v>3669.0509</v>
      </c>
      <c r="O9" s="194">
        <v>1790.8348</v>
      </c>
      <c r="P9" s="194">
        <v>1435.3702999999998</v>
      </c>
      <c r="Q9" s="194">
        <v>2584.6517999999996</v>
      </c>
      <c r="R9" s="194">
        <v>3130.0446</v>
      </c>
      <c r="S9" s="194">
        <v>928.3035</v>
      </c>
    </row>
    <row r="10" spans="1:19" s="34" customFormat="1" ht="15" customHeight="1">
      <c r="A10" s="78">
        <v>1</v>
      </c>
      <c r="B10" s="79" t="s">
        <v>46</v>
      </c>
      <c r="C10" s="80" t="s">
        <v>47</v>
      </c>
      <c r="D10" s="195">
        <v>34413.8305</v>
      </c>
      <c r="E10" s="196">
        <v>1505.1509</v>
      </c>
      <c r="F10" s="196">
        <v>4041.33</v>
      </c>
      <c r="G10" s="196">
        <v>2700.8772000000004</v>
      </c>
      <c r="H10" s="196">
        <v>4055.5142</v>
      </c>
      <c r="I10" s="196">
        <v>1643.6961</v>
      </c>
      <c r="J10" s="196">
        <v>1584.1635999999996</v>
      </c>
      <c r="K10" s="196">
        <v>2643.5194000000006</v>
      </c>
      <c r="L10" s="196">
        <v>2532.3004</v>
      </c>
      <c r="M10" s="196">
        <v>3302.8789</v>
      </c>
      <c r="N10" s="196">
        <v>3349.0531</v>
      </c>
      <c r="O10" s="196">
        <v>905.6777000000001</v>
      </c>
      <c r="P10" s="196">
        <v>1333.6454999999999</v>
      </c>
      <c r="Q10" s="196">
        <v>1374.0577999999998</v>
      </c>
      <c r="R10" s="196">
        <v>2877.3845</v>
      </c>
      <c r="S10" s="196">
        <v>564.5812</v>
      </c>
    </row>
    <row r="11" spans="1:19" s="182" customFormat="1" ht="15" customHeight="1">
      <c r="A11" s="90" t="s">
        <v>48</v>
      </c>
      <c r="B11" s="91" t="s">
        <v>49</v>
      </c>
      <c r="C11" s="92" t="s">
        <v>50</v>
      </c>
      <c r="D11" s="197">
        <v>29335.1458</v>
      </c>
      <c r="E11" s="198">
        <v>1286.1621</v>
      </c>
      <c r="F11" s="198">
        <v>3549.7129</v>
      </c>
      <c r="G11" s="198">
        <v>2688.3852000000006</v>
      </c>
      <c r="H11" s="198">
        <v>3838.8454</v>
      </c>
      <c r="I11" s="198">
        <v>1544.1852</v>
      </c>
      <c r="J11" s="198">
        <v>1423.8055999999997</v>
      </c>
      <c r="K11" s="198">
        <v>1695.4360000000001</v>
      </c>
      <c r="L11" s="198">
        <v>2485.3569</v>
      </c>
      <c r="M11" s="198">
        <v>2007.9206</v>
      </c>
      <c r="N11" s="198">
        <v>2844.5992</v>
      </c>
      <c r="O11" s="198">
        <v>458.3887000000001</v>
      </c>
      <c r="P11" s="198">
        <v>1122.119</v>
      </c>
      <c r="Q11" s="198">
        <v>1320.8786</v>
      </c>
      <c r="R11" s="198">
        <v>2531.4591</v>
      </c>
      <c r="S11" s="198">
        <v>537.8913</v>
      </c>
    </row>
    <row r="12" spans="1:19" ht="15" customHeight="1">
      <c r="A12" s="81" t="s">
        <v>51</v>
      </c>
      <c r="B12" s="82" t="s">
        <v>52</v>
      </c>
      <c r="C12" s="83" t="s">
        <v>53</v>
      </c>
      <c r="D12" s="199">
        <v>5401.2972</v>
      </c>
      <c r="E12" s="200">
        <v>453.7579999999999</v>
      </c>
      <c r="F12" s="200">
        <v>463.72259999999994</v>
      </c>
      <c r="G12" s="200">
        <v>280.1822</v>
      </c>
      <c r="H12" s="200">
        <v>164.28090000000003</v>
      </c>
      <c r="I12" s="200">
        <v>457.2314</v>
      </c>
      <c r="J12" s="200">
        <v>59.399899999999995</v>
      </c>
      <c r="K12" s="200">
        <v>604.0207</v>
      </c>
      <c r="L12" s="200">
        <v>42.688199999999995</v>
      </c>
      <c r="M12" s="200">
        <v>680.2848000000001</v>
      </c>
      <c r="N12" s="200">
        <v>481.6633</v>
      </c>
      <c r="O12" s="200">
        <v>109.79740000000001</v>
      </c>
      <c r="P12" s="200">
        <v>150.0872</v>
      </c>
      <c r="Q12" s="200">
        <v>948.3254</v>
      </c>
      <c r="R12" s="200">
        <v>258.8441</v>
      </c>
      <c r="S12" s="200">
        <v>247.0111</v>
      </c>
    </row>
    <row r="13" spans="1:19" ht="15" customHeight="1">
      <c r="A13" s="81" t="s">
        <v>54</v>
      </c>
      <c r="B13" s="82" t="s">
        <v>55</v>
      </c>
      <c r="C13" s="83" t="s">
        <v>56</v>
      </c>
      <c r="D13" s="199">
        <v>2455.4534</v>
      </c>
      <c r="E13" s="200">
        <v>247.599</v>
      </c>
      <c r="F13" s="200">
        <v>20.1752</v>
      </c>
      <c r="G13" s="200">
        <v>179.9061</v>
      </c>
      <c r="H13" s="200">
        <v>29.7222</v>
      </c>
      <c r="I13" s="200">
        <v>18.6468</v>
      </c>
      <c r="J13" s="200">
        <v>0</v>
      </c>
      <c r="K13" s="200">
        <v>380.3591</v>
      </c>
      <c r="L13" s="200">
        <v>0</v>
      </c>
      <c r="M13" s="200">
        <v>414.23940000000005</v>
      </c>
      <c r="N13" s="200">
        <v>65.7396</v>
      </c>
      <c r="O13" s="200">
        <v>10.2828</v>
      </c>
      <c r="P13" s="200">
        <v>6.0017</v>
      </c>
      <c r="Q13" s="200">
        <v>878.8424</v>
      </c>
      <c r="R13" s="200">
        <v>26.3881</v>
      </c>
      <c r="S13" s="200">
        <v>177.551</v>
      </c>
    </row>
    <row r="14" spans="1:19" ht="15" customHeight="1">
      <c r="A14" s="81" t="s">
        <v>65</v>
      </c>
      <c r="B14" s="82" t="s">
        <v>66</v>
      </c>
      <c r="C14" s="83" t="s">
        <v>67</v>
      </c>
      <c r="D14" s="199">
        <v>2945.8438</v>
      </c>
      <c r="E14" s="200">
        <v>206.15899999999996</v>
      </c>
      <c r="F14" s="200">
        <v>443.5473999999999</v>
      </c>
      <c r="G14" s="200">
        <v>100.2761</v>
      </c>
      <c r="H14" s="200">
        <v>134.55870000000002</v>
      </c>
      <c r="I14" s="200">
        <v>438.5846</v>
      </c>
      <c r="J14" s="200">
        <v>59.399899999999995</v>
      </c>
      <c r="K14" s="200">
        <v>223.66159999999996</v>
      </c>
      <c r="L14" s="200">
        <v>42.688199999999995</v>
      </c>
      <c r="M14" s="200">
        <v>266.04540000000003</v>
      </c>
      <c r="N14" s="200">
        <v>415.9237</v>
      </c>
      <c r="O14" s="200">
        <v>99.51460000000002</v>
      </c>
      <c r="P14" s="200">
        <v>144.0855</v>
      </c>
      <c r="Q14" s="200">
        <v>69.483</v>
      </c>
      <c r="R14" s="200">
        <v>232.45600000000005</v>
      </c>
      <c r="S14" s="200">
        <v>69.4601</v>
      </c>
    </row>
    <row r="15" spans="1:19" ht="15" customHeight="1">
      <c r="A15" s="81" t="s">
        <v>68</v>
      </c>
      <c r="B15" s="82" t="s">
        <v>69</v>
      </c>
      <c r="C15" s="83" t="s">
        <v>8</v>
      </c>
      <c r="D15" s="199">
        <v>23933.8486</v>
      </c>
      <c r="E15" s="200">
        <v>832.4041000000001</v>
      </c>
      <c r="F15" s="200">
        <v>3085.9903</v>
      </c>
      <c r="G15" s="200">
        <v>2408.2030000000004</v>
      </c>
      <c r="H15" s="200">
        <v>3674.5645</v>
      </c>
      <c r="I15" s="200">
        <v>1086.9538</v>
      </c>
      <c r="J15" s="200">
        <v>1364.4056999999998</v>
      </c>
      <c r="K15" s="200">
        <v>1091.4153000000001</v>
      </c>
      <c r="L15" s="200">
        <v>2442.6687</v>
      </c>
      <c r="M15" s="200">
        <v>1327.6357999999998</v>
      </c>
      <c r="N15" s="200">
        <v>2362.9359</v>
      </c>
      <c r="O15" s="200">
        <v>348.5913000000001</v>
      </c>
      <c r="P15" s="200">
        <v>972.0318</v>
      </c>
      <c r="Q15" s="200">
        <v>372.5532</v>
      </c>
      <c r="R15" s="200">
        <v>2272.6150000000002</v>
      </c>
      <c r="S15" s="200">
        <v>290.8802</v>
      </c>
    </row>
    <row r="16" spans="1:19" s="182" customFormat="1" ht="15" customHeight="1">
      <c r="A16" s="90" t="s">
        <v>70</v>
      </c>
      <c r="B16" s="91" t="s">
        <v>71</v>
      </c>
      <c r="C16" s="92" t="s">
        <v>72</v>
      </c>
      <c r="D16" s="197">
        <v>4549.2276</v>
      </c>
      <c r="E16" s="198">
        <v>188.51100000000002</v>
      </c>
      <c r="F16" s="198">
        <v>427.18250000000006</v>
      </c>
      <c r="G16" s="198">
        <v>4.5114</v>
      </c>
      <c r="H16" s="198">
        <v>215.1721</v>
      </c>
      <c r="I16" s="198">
        <v>83.6489</v>
      </c>
      <c r="J16" s="198">
        <v>152.61069999999998</v>
      </c>
      <c r="K16" s="198">
        <v>901.2105</v>
      </c>
      <c r="L16" s="198">
        <v>45.875800000000005</v>
      </c>
      <c r="M16" s="198">
        <v>1117.8435</v>
      </c>
      <c r="N16" s="198">
        <v>470.3442</v>
      </c>
      <c r="O16" s="198">
        <v>389.91409999999996</v>
      </c>
      <c r="P16" s="198">
        <v>202.7039</v>
      </c>
      <c r="Q16" s="198">
        <v>3.1679</v>
      </c>
      <c r="R16" s="198">
        <v>329.7902</v>
      </c>
      <c r="S16" s="198">
        <v>16.7409</v>
      </c>
    </row>
    <row r="17" spans="1:19" ht="15" customHeight="1">
      <c r="A17" s="81" t="s">
        <v>73</v>
      </c>
      <c r="B17" s="82" t="s">
        <v>74</v>
      </c>
      <c r="C17" s="83" t="s">
        <v>75</v>
      </c>
      <c r="D17" s="199">
        <v>4005.7367999999997</v>
      </c>
      <c r="E17" s="200">
        <v>188.51100000000002</v>
      </c>
      <c r="F17" s="200">
        <v>427.18250000000006</v>
      </c>
      <c r="G17" s="200">
        <v>4.5114</v>
      </c>
      <c r="H17" s="200">
        <v>215.1721</v>
      </c>
      <c r="I17" s="200">
        <v>83.6489</v>
      </c>
      <c r="J17" s="200">
        <v>152.61069999999998</v>
      </c>
      <c r="K17" s="200">
        <v>901.2105</v>
      </c>
      <c r="L17" s="200">
        <v>45.875800000000005</v>
      </c>
      <c r="M17" s="200">
        <v>853.569</v>
      </c>
      <c r="N17" s="200">
        <v>470.3442</v>
      </c>
      <c r="O17" s="200">
        <v>110.69779999999999</v>
      </c>
      <c r="P17" s="200">
        <v>202.7039</v>
      </c>
      <c r="Q17" s="200">
        <v>3.1679</v>
      </c>
      <c r="R17" s="200">
        <v>329.7902</v>
      </c>
      <c r="S17" s="200">
        <v>16.7409</v>
      </c>
    </row>
    <row r="18" spans="1:19" ht="15" customHeight="1">
      <c r="A18" s="81" t="s">
        <v>76</v>
      </c>
      <c r="B18" s="82" t="s">
        <v>77</v>
      </c>
      <c r="C18" s="83" t="s">
        <v>78</v>
      </c>
      <c r="D18" s="199">
        <v>543.4908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264.2745</v>
      </c>
      <c r="N18" s="200">
        <v>0</v>
      </c>
      <c r="O18" s="200">
        <v>279.2163</v>
      </c>
      <c r="P18" s="200">
        <v>0</v>
      </c>
      <c r="Q18" s="200">
        <v>0</v>
      </c>
      <c r="R18" s="200">
        <v>0</v>
      </c>
      <c r="S18" s="200">
        <v>0</v>
      </c>
    </row>
    <row r="19" spans="1:19" ht="15" customHeight="1">
      <c r="A19" s="81" t="s">
        <v>79</v>
      </c>
      <c r="B19" s="82" t="s">
        <v>80</v>
      </c>
      <c r="C19" s="83" t="s">
        <v>81</v>
      </c>
      <c r="D19" s="199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</row>
    <row r="20" spans="1:19" s="182" customFormat="1" ht="15" customHeight="1">
      <c r="A20" s="90" t="s">
        <v>82</v>
      </c>
      <c r="B20" s="91" t="s">
        <v>83</v>
      </c>
      <c r="C20" s="92" t="s">
        <v>23</v>
      </c>
      <c r="D20" s="197">
        <v>449.52410000000003</v>
      </c>
      <c r="E20" s="198">
        <v>29.322100000000002</v>
      </c>
      <c r="F20" s="198">
        <v>49.6796</v>
      </c>
      <c r="G20" s="198">
        <v>5.5632</v>
      </c>
      <c r="H20" s="198">
        <v>1.4967</v>
      </c>
      <c r="I20" s="198">
        <v>14.2388</v>
      </c>
      <c r="J20" s="198">
        <v>1.2823</v>
      </c>
      <c r="K20" s="198">
        <v>35.9929</v>
      </c>
      <c r="L20" s="508">
        <v>0.0176</v>
      </c>
      <c r="M20" s="198">
        <v>161.2229</v>
      </c>
      <c r="N20" s="198">
        <v>17.7723</v>
      </c>
      <c r="O20" s="198">
        <v>55.042500000000004</v>
      </c>
      <c r="P20" s="198">
        <v>8.8226</v>
      </c>
      <c r="Q20" s="198">
        <v>50.0113</v>
      </c>
      <c r="R20" s="198">
        <v>9.2645</v>
      </c>
      <c r="S20" s="198">
        <v>9.794799999999999</v>
      </c>
    </row>
    <row r="21" spans="1:19" s="182" customFormat="1" ht="15" customHeight="1">
      <c r="A21" s="90" t="s">
        <v>84</v>
      </c>
      <c r="B21" s="91" t="s">
        <v>85</v>
      </c>
      <c r="C21" s="92" t="s">
        <v>86</v>
      </c>
      <c r="D21" s="197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</row>
    <row r="22" spans="1:19" s="182" customFormat="1" ht="15" customHeight="1">
      <c r="A22" s="90" t="s">
        <v>87</v>
      </c>
      <c r="B22" s="91" t="s">
        <v>88</v>
      </c>
      <c r="C22" s="92" t="s">
        <v>5</v>
      </c>
      <c r="D22" s="197">
        <v>79.93299999999999</v>
      </c>
      <c r="E22" s="198">
        <v>1.1557</v>
      </c>
      <c r="F22" s="198">
        <v>14.755000000000003</v>
      </c>
      <c r="G22" s="198">
        <v>2.4174</v>
      </c>
      <c r="H22" s="198">
        <v>0</v>
      </c>
      <c r="I22" s="198">
        <v>1.6232</v>
      </c>
      <c r="J22" s="198">
        <v>6.465</v>
      </c>
      <c r="K22" s="198">
        <v>10.88</v>
      </c>
      <c r="L22" s="198">
        <v>1.0501</v>
      </c>
      <c r="M22" s="198">
        <v>15.891899999999998</v>
      </c>
      <c r="N22" s="198">
        <v>16.3374</v>
      </c>
      <c r="O22" s="198">
        <v>2.3324</v>
      </c>
      <c r="P22" s="198">
        <v>0</v>
      </c>
      <c r="Q22" s="198">
        <v>0</v>
      </c>
      <c r="R22" s="198">
        <v>6.8707</v>
      </c>
      <c r="S22" s="198">
        <v>0.1542</v>
      </c>
    </row>
    <row r="23" spans="1:19" s="34" customFormat="1" ht="15" customHeight="1">
      <c r="A23" s="78">
        <v>2</v>
      </c>
      <c r="B23" s="79" t="s">
        <v>89</v>
      </c>
      <c r="C23" s="80" t="s">
        <v>90</v>
      </c>
      <c r="D23" s="195">
        <v>8665.158</v>
      </c>
      <c r="E23" s="196">
        <v>1735.3804000000002</v>
      </c>
      <c r="F23" s="196">
        <v>437.38649999999996</v>
      </c>
      <c r="G23" s="196">
        <v>212.9159</v>
      </c>
      <c r="H23" s="196">
        <v>475.8228000000001</v>
      </c>
      <c r="I23" s="196">
        <v>283.1712999999999</v>
      </c>
      <c r="J23" s="196">
        <v>360.3569000000001</v>
      </c>
      <c r="K23" s="196">
        <v>756.2486000000001</v>
      </c>
      <c r="L23" s="196">
        <v>511.72830000000005</v>
      </c>
      <c r="M23" s="196">
        <v>758.2912</v>
      </c>
      <c r="N23" s="196">
        <v>319.99780000000004</v>
      </c>
      <c r="O23" s="196">
        <v>885.1570999999999</v>
      </c>
      <c r="P23" s="196">
        <v>101.7248</v>
      </c>
      <c r="Q23" s="196">
        <v>1210.594</v>
      </c>
      <c r="R23" s="196">
        <v>252.66009999999997</v>
      </c>
      <c r="S23" s="196">
        <v>363.7223</v>
      </c>
    </row>
    <row r="24" spans="1:19" s="34" customFormat="1" ht="15" customHeight="1">
      <c r="A24" s="78" t="s">
        <v>91</v>
      </c>
      <c r="B24" s="79" t="s">
        <v>32</v>
      </c>
      <c r="C24" s="80" t="s">
        <v>92</v>
      </c>
      <c r="D24" s="195">
        <v>1403.8241999999998</v>
      </c>
      <c r="E24" s="196">
        <v>186.6036</v>
      </c>
      <c r="F24" s="196">
        <v>79.63619999999999</v>
      </c>
      <c r="G24" s="196">
        <v>45.236599999999996</v>
      </c>
      <c r="H24" s="196">
        <v>72.30379999999998</v>
      </c>
      <c r="I24" s="196">
        <v>53.8486</v>
      </c>
      <c r="J24" s="196">
        <v>83.6752</v>
      </c>
      <c r="K24" s="196">
        <v>140.1393</v>
      </c>
      <c r="L24" s="196">
        <v>67.7864</v>
      </c>
      <c r="M24" s="196">
        <v>127.4485</v>
      </c>
      <c r="N24" s="196">
        <v>90.0105</v>
      </c>
      <c r="O24" s="196">
        <v>136.21110000000002</v>
      </c>
      <c r="P24" s="196">
        <v>33.8169</v>
      </c>
      <c r="Q24" s="196">
        <v>80.93520000000001</v>
      </c>
      <c r="R24" s="196">
        <v>68.6623</v>
      </c>
      <c r="S24" s="196">
        <v>137.51</v>
      </c>
    </row>
    <row r="25" spans="1:19" ht="15" customHeight="1">
      <c r="A25" s="81" t="s">
        <v>93</v>
      </c>
      <c r="B25" s="82" t="s">
        <v>94</v>
      </c>
      <c r="C25" s="83" t="s">
        <v>24</v>
      </c>
      <c r="D25" s="199">
        <v>1266.3141999999998</v>
      </c>
      <c r="E25" s="200">
        <v>186.6036</v>
      </c>
      <c r="F25" s="200">
        <v>79.63619999999999</v>
      </c>
      <c r="G25" s="200">
        <v>45.236599999999996</v>
      </c>
      <c r="H25" s="200">
        <v>72.30379999999998</v>
      </c>
      <c r="I25" s="200">
        <v>53.8486</v>
      </c>
      <c r="J25" s="200">
        <v>83.6752</v>
      </c>
      <c r="K25" s="200">
        <v>140.1393</v>
      </c>
      <c r="L25" s="200">
        <v>67.7864</v>
      </c>
      <c r="M25" s="200">
        <v>127.4485</v>
      </c>
      <c r="N25" s="200">
        <v>90.0105</v>
      </c>
      <c r="O25" s="200">
        <v>136.21110000000002</v>
      </c>
      <c r="P25" s="200">
        <v>33.8169</v>
      </c>
      <c r="Q25" s="200">
        <v>80.93520000000001</v>
      </c>
      <c r="R25" s="200">
        <v>68.6623</v>
      </c>
      <c r="S25" s="200">
        <v>0</v>
      </c>
    </row>
    <row r="26" spans="1:19" ht="15" customHeight="1">
      <c r="A26" s="81" t="s">
        <v>95</v>
      </c>
      <c r="B26" s="82" t="s">
        <v>96</v>
      </c>
      <c r="C26" s="83" t="s">
        <v>97</v>
      </c>
      <c r="D26" s="199">
        <v>137.51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137.51</v>
      </c>
    </row>
    <row r="27" spans="1:19" s="34" customFormat="1" ht="15" customHeight="1">
      <c r="A27" s="78" t="s">
        <v>98</v>
      </c>
      <c r="B27" s="79" t="s">
        <v>99</v>
      </c>
      <c r="C27" s="80" t="s">
        <v>100</v>
      </c>
      <c r="D27" s="195">
        <v>5488.0177</v>
      </c>
      <c r="E27" s="196">
        <v>1423.1145000000001</v>
      </c>
      <c r="F27" s="196">
        <v>308.8298</v>
      </c>
      <c r="G27" s="196">
        <v>105.1223</v>
      </c>
      <c r="H27" s="196">
        <v>365.90490000000005</v>
      </c>
      <c r="I27" s="196">
        <v>216.20599999999996</v>
      </c>
      <c r="J27" s="196">
        <v>248.3634</v>
      </c>
      <c r="K27" s="196">
        <v>577.6745000000001</v>
      </c>
      <c r="L27" s="196">
        <v>409.1291</v>
      </c>
      <c r="M27" s="196">
        <v>270.614</v>
      </c>
      <c r="N27" s="196">
        <v>171.6314</v>
      </c>
      <c r="O27" s="196">
        <v>513.8357</v>
      </c>
      <c r="P27" s="196">
        <v>48.2078</v>
      </c>
      <c r="Q27" s="196">
        <v>547.4019000000001</v>
      </c>
      <c r="R27" s="196">
        <v>113.3339</v>
      </c>
      <c r="S27" s="196">
        <v>168.6485</v>
      </c>
    </row>
    <row r="28" spans="1:19" ht="15" customHeight="1">
      <c r="A28" s="81" t="s">
        <v>101</v>
      </c>
      <c r="B28" s="82" t="s">
        <v>102</v>
      </c>
      <c r="C28" s="83" t="s">
        <v>30</v>
      </c>
      <c r="D28" s="199">
        <v>15.218600000000002</v>
      </c>
      <c r="E28" s="200">
        <v>1.3904</v>
      </c>
      <c r="F28" s="200">
        <v>0.5315</v>
      </c>
      <c r="G28" s="200">
        <v>0.4241</v>
      </c>
      <c r="H28" s="200">
        <v>0.8371000000000001</v>
      </c>
      <c r="I28" s="200">
        <v>0.2397</v>
      </c>
      <c r="J28" s="200">
        <v>0.4537</v>
      </c>
      <c r="K28" s="200">
        <v>0.1562</v>
      </c>
      <c r="L28" s="200">
        <v>0.2767</v>
      </c>
      <c r="M28" s="200">
        <v>0.4842</v>
      </c>
      <c r="N28" s="200">
        <v>0.3245</v>
      </c>
      <c r="O28" s="200">
        <v>0.6228</v>
      </c>
      <c r="P28" s="200">
        <v>0.1258</v>
      </c>
      <c r="Q28" s="200">
        <v>0.2373</v>
      </c>
      <c r="R28" s="200">
        <v>0.208</v>
      </c>
      <c r="S28" s="200">
        <v>8.906600000000001</v>
      </c>
    </row>
    <row r="29" spans="1:19" ht="15" customHeight="1">
      <c r="A29" s="81" t="s">
        <v>103</v>
      </c>
      <c r="B29" s="82" t="s">
        <v>104</v>
      </c>
      <c r="C29" s="83" t="s">
        <v>105</v>
      </c>
      <c r="D29" s="199">
        <v>685.2772</v>
      </c>
      <c r="E29" s="200">
        <v>638.0408</v>
      </c>
      <c r="F29" s="200">
        <v>0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27.2856</v>
      </c>
      <c r="M29" s="200">
        <v>18.8126</v>
      </c>
      <c r="N29" s="200">
        <v>0</v>
      </c>
      <c r="O29" s="200">
        <v>0.2691</v>
      </c>
      <c r="P29" s="200">
        <v>0</v>
      </c>
      <c r="Q29" s="200">
        <v>0</v>
      </c>
      <c r="R29" s="200">
        <v>0</v>
      </c>
      <c r="S29" s="200">
        <v>0.8691</v>
      </c>
    </row>
    <row r="30" spans="1:19" ht="15" customHeight="1">
      <c r="A30" s="81" t="s">
        <v>106</v>
      </c>
      <c r="B30" s="82" t="s">
        <v>107</v>
      </c>
      <c r="C30" s="83" t="s">
        <v>108</v>
      </c>
      <c r="D30" s="199">
        <v>149.9615</v>
      </c>
      <c r="E30" s="200">
        <v>144.048</v>
      </c>
      <c r="F30" s="200">
        <v>0</v>
      </c>
      <c r="G30" s="200">
        <v>0</v>
      </c>
      <c r="H30" s="200">
        <v>0</v>
      </c>
      <c r="I30" s="200">
        <v>0</v>
      </c>
      <c r="J30" s="200">
        <v>2.8324</v>
      </c>
      <c r="K30" s="200">
        <v>0</v>
      </c>
      <c r="L30" s="200">
        <v>0</v>
      </c>
      <c r="M30" s="200">
        <v>0</v>
      </c>
      <c r="N30" s="200">
        <v>0</v>
      </c>
      <c r="O30" s="200">
        <v>1.3784</v>
      </c>
      <c r="P30" s="200">
        <v>0</v>
      </c>
      <c r="Q30" s="200">
        <v>0.5</v>
      </c>
      <c r="R30" s="200">
        <v>0</v>
      </c>
      <c r="S30" s="200">
        <v>1.2027</v>
      </c>
    </row>
    <row r="31" spans="1:19" ht="15" customHeight="1">
      <c r="A31" s="81" t="s">
        <v>109</v>
      </c>
      <c r="B31" s="82" t="s">
        <v>110</v>
      </c>
      <c r="C31" s="83" t="s">
        <v>111</v>
      </c>
      <c r="D31" s="199">
        <v>192.77020000000002</v>
      </c>
      <c r="E31" s="200">
        <v>15.753699999999998</v>
      </c>
      <c r="F31" s="200">
        <v>9.5232</v>
      </c>
      <c r="G31" s="200">
        <v>6.486000000000001</v>
      </c>
      <c r="H31" s="200">
        <v>7.3698999999999995</v>
      </c>
      <c r="I31" s="200">
        <v>5.6502</v>
      </c>
      <c r="J31" s="200">
        <v>10.3295</v>
      </c>
      <c r="K31" s="200">
        <v>7.3345</v>
      </c>
      <c r="L31" s="200">
        <v>39.912200000000006</v>
      </c>
      <c r="M31" s="200">
        <v>18.1539</v>
      </c>
      <c r="N31" s="200">
        <v>25.0413</v>
      </c>
      <c r="O31" s="200">
        <v>3.7611999999999997</v>
      </c>
      <c r="P31" s="200">
        <v>3.1597</v>
      </c>
      <c r="Q31" s="200">
        <v>5.6353</v>
      </c>
      <c r="R31" s="200">
        <v>8.1622</v>
      </c>
      <c r="S31" s="200">
        <v>26.4974</v>
      </c>
    </row>
    <row r="32" spans="1:19" ht="15" customHeight="1">
      <c r="A32" s="81" t="s">
        <v>135</v>
      </c>
      <c r="B32" s="82" t="s">
        <v>136</v>
      </c>
      <c r="C32" s="83" t="s">
        <v>137</v>
      </c>
      <c r="D32" s="199">
        <v>2212.2973</v>
      </c>
      <c r="E32" s="200">
        <v>431.90840000000003</v>
      </c>
      <c r="F32" s="200">
        <v>3.6073000000000004</v>
      </c>
      <c r="G32" s="200">
        <v>4.1658</v>
      </c>
      <c r="H32" s="200">
        <v>133.53480000000002</v>
      </c>
      <c r="I32" s="200">
        <v>0.3144</v>
      </c>
      <c r="J32" s="200">
        <v>88.04639999999999</v>
      </c>
      <c r="K32" s="200">
        <v>389.1428</v>
      </c>
      <c r="L32" s="200">
        <v>185.5619</v>
      </c>
      <c r="M32" s="200">
        <v>84.85489999999999</v>
      </c>
      <c r="N32" s="200">
        <v>38.616</v>
      </c>
      <c r="O32" s="200">
        <v>354.95849999999996</v>
      </c>
      <c r="P32" s="200">
        <v>0</v>
      </c>
      <c r="Q32" s="200">
        <v>469.4498000000001</v>
      </c>
      <c r="R32" s="200">
        <v>0.3921</v>
      </c>
      <c r="S32" s="200">
        <v>27.744199999999996</v>
      </c>
    </row>
    <row r="33" spans="1:19" ht="15" customHeight="1">
      <c r="A33" s="81" t="s">
        <v>143</v>
      </c>
      <c r="B33" s="82" t="s">
        <v>144</v>
      </c>
      <c r="C33" s="83" t="s">
        <v>145</v>
      </c>
      <c r="D33" s="199">
        <v>2232.4929</v>
      </c>
      <c r="E33" s="200">
        <v>191.97320000000002</v>
      </c>
      <c r="F33" s="200">
        <v>295.1678</v>
      </c>
      <c r="G33" s="200">
        <v>94.04639999999999</v>
      </c>
      <c r="H33" s="200">
        <v>224.16310000000004</v>
      </c>
      <c r="I33" s="200">
        <v>210.00169999999997</v>
      </c>
      <c r="J33" s="200">
        <v>146.7014</v>
      </c>
      <c r="K33" s="200">
        <v>181.041</v>
      </c>
      <c r="L33" s="200">
        <v>156.09269999999998</v>
      </c>
      <c r="M33" s="200">
        <v>148.3084</v>
      </c>
      <c r="N33" s="200">
        <v>107.64960000000002</v>
      </c>
      <c r="O33" s="200">
        <v>152.84570000000002</v>
      </c>
      <c r="P33" s="200">
        <v>44.9223</v>
      </c>
      <c r="Q33" s="200">
        <v>71.57950000000001</v>
      </c>
      <c r="R33" s="200">
        <v>104.5716</v>
      </c>
      <c r="S33" s="200">
        <v>103.4285</v>
      </c>
    </row>
    <row r="34" spans="1:19" ht="15" customHeight="1">
      <c r="A34" s="81" t="s">
        <v>173</v>
      </c>
      <c r="B34" s="82" t="s">
        <v>174</v>
      </c>
      <c r="C34" s="83" t="s">
        <v>29</v>
      </c>
      <c r="D34" s="199">
        <v>161.8719</v>
      </c>
      <c r="E34" s="200">
        <v>27.2879</v>
      </c>
      <c r="F34" s="200">
        <v>7.1306</v>
      </c>
      <c r="G34" s="200">
        <v>0.7145</v>
      </c>
      <c r="H34" s="200">
        <v>5.7511</v>
      </c>
      <c r="I34" s="200">
        <v>2.1843</v>
      </c>
      <c r="J34" s="200">
        <v>5.6496</v>
      </c>
      <c r="K34" s="200">
        <v>5.4007</v>
      </c>
      <c r="L34" s="200">
        <v>4.1062</v>
      </c>
      <c r="M34" s="200">
        <v>40.974199999999996</v>
      </c>
      <c r="N34" s="200">
        <v>9.6962</v>
      </c>
      <c r="O34" s="200">
        <v>39.5233</v>
      </c>
      <c r="P34" s="200">
        <v>1.7093</v>
      </c>
      <c r="Q34" s="200">
        <v>0.8271</v>
      </c>
      <c r="R34" s="200">
        <v>6.2231</v>
      </c>
      <c r="S34" s="200">
        <v>4.6938</v>
      </c>
    </row>
    <row r="35" spans="1:19" ht="15" customHeight="1">
      <c r="A35" s="81" t="s">
        <v>175</v>
      </c>
      <c r="B35" s="82" t="s">
        <v>176</v>
      </c>
      <c r="C35" s="83" t="s">
        <v>28</v>
      </c>
      <c r="D35" s="199">
        <v>16.128899999999998</v>
      </c>
      <c r="E35" s="200">
        <v>5.2371</v>
      </c>
      <c r="F35" s="200">
        <v>0</v>
      </c>
      <c r="G35" s="200">
        <v>0.222</v>
      </c>
      <c r="H35" s="200">
        <v>0.2386</v>
      </c>
      <c r="I35" s="200">
        <v>0</v>
      </c>
      <c r="J35" s="200">
        <v>1.9306</v>
      </c>
      <c r="K35" s="200">
        <v>1.1679</v>
      </c>
      <c r="L35" s="200">
        <v>0.9332</v>
      </c>
      <c r="M35" s="200">
        <v>1.9097</v>
      </c>
      <c r="N35" s="200">
        <v>0.4556</v>
      </c>
      <c r="O35" s="200">
        <v>1.9003</v>
      </c>
      <c r="P35" s="200">
        <v>0.0861</v>
      </c>
      <c r="Q35" s="200">
        <v>0.9734</v>
      </c>
      <c r="R35" s="509">
        <v>0.0214</v>
      </c>
      <c r="S35" s="200">
        <v>1.053</v>
      </c>
    </row>
    <row r="36" spans="1:19" ht="15" customHeight="1">
      <c r="A36" s="81" t="s">
        <v>177</v>
      </c>
      <c r="B36" s="82" t="s">
        <v>178</v>
      </c>
      <c r="C36" s="83" t="s">
        <v>22</v>
      </c>
      <c r="D36" s="199">
        <v>193.57969999999997</v>
      </c>
      <c r="E36" s="200">
        <v>10.2898</v>
      </c>
      <c r="F36" s="200">
        <v>2.7132</v>
      </c>
      <c r="G36" s="200">
        <v>34.707</v>
      </c>
      <c r="H36" s="200">
        <v>5.581</v>
      </c>
      <c r="I36" s="200">
        <v>1.5087</v>
      </c>
      <c r="J36" s="200">
        <v>6.7124</v>
      </c>
      <c r="K36" s="200">
        <v>8.9735</v>
      </c>
      <c r="L36" s="200">
        <v>25.028</v>
      </c>
      <c r="M36" s="200">
        <v>20.5766</v>
      </c>
      <c r="N36" s="200">
        <v>5.9646</v>
      </c>
      <c r="O36" s="200">
        <v>5.272</v>
      </c>
      <c r="P36" s="200">
        <v>1.4711</v>
      </c>
      <c r="Q36" s="200">
        <v>3.7583</v>
      </c>
      <c r="R36" s="200">
        <v>49.243599999999994</v>
      </c>
      <c r="S36" s="200">
        <v>11.779900000000001</v>
      </c>
    </row>
    <row r="37" spans="1:19" ht="15" customHeight="1">
      <c r="A37" s="81" t="s">
        <v>179</v>
      </c>
      <c r="B37" s="82" t="s">
        <v>180</v>
      </c>
      <c r="C37" s="83" t="s">
        <v>27</v>
      </c>
      <c r="D37" s="199">
        <v>1401.7356</v>
      </c>
      <c r="E37" s="200">
        <v>82.8475</v>
      </c>
      <c r="F37" s="200">
        <v>39.0767</v>
      </c>
      <c r="G37" s="200">
        <v>26.9135</v>
      </c>
      <c r="H37" s="200">
        <v>26.0434</v>
      </c>
      <c r="I37" s="200">
        <v>9.4237</v>
      </c>
      <c r="J37" s="200">
        <v>14.0257</v>
      </c>
      <c r="K37" s="200">
        <v>22.8927</v>
      </c>
      <c r="L37" s="200">
        <v>4.7454</v>
      </c>
      <c r="M37" s="200">
        <v>296.76820000000004</v>
      </c>
      <c r="N37" s="200">
        <v>42.2395</v>
      </c>
      <c r="O37" s="200">
        <v>188.41469999999998</v>
      </c>
      <c r="P37" s="200">
        <v>16.4336</v>
      </c>
      <c r="Q37" s="200">
        <v>576.6981</v>
      </c>
      <c r="R37" s="200">
        <v>15.1758</v>
      </c>
      <c r="S37" s="200">
        <v>40.0371</v>
      </c>
    </row>
    <row r="38" spans="1:19" ht="15" customHeight="1">
      <c r="A38" s="81" t="s">
        <v>181</v>
      </c>
      <c r="B38" s="82" t="s">
        <v>182</v>
      </c>
      <c r="C38" s="83" t="s">
        <v>183</v>
      </c>
      <c r="D38" s="199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0</v>
      </c>
      <c r="R38" s="200">
        <v>0</v>
      </c>
      <c r="S38" s="200">
        <v>0</v>
      </c>
    </row>
    <row r="39" spans="1:19" ht="15" customHeight="1">
      <c r="A39" s="81" t="s">
        <v>184</v>
      </c>
      <c r="B39" s="82" t="s">
        <v>185</v>
      </c>
      <c r="C39" s="83" t="s">
        <v>186</v>
      </c>
      <c r="D39" s="199">
        <v>0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  <c r="S39" s="200">
        <v>0</v>
      </c>
    </row>
    <row r="40" spans="1:19" s="34" customFormat="1" ht="15" customHeight="1">
      <c r="A40" s="78">
        <v>3</v>
      </c>
      <c r="B40" s="79" t="s">
        <v>187</v>
      </c>
      <c r="C40" s="80" t="s">
        <v>188</v>
      </c>
      <c r="D40" s="195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</row>
    <row r="41" spans="1:19" ht="15" customHeight="1">
      <c r="A41" s="81" t="s">
        <v>189</v>
      </c>
      <c r="B41" s="82" t="s">
        <v>190</v>
      </c>
      <c r="C41" s="83" t="s">
        <v>191</v>
      </c>
      <c r="D41" s="199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</row>
    <row r="42" spans="1:19" ht="15" customHeight="1">
      <c r="A42" s="81" t="s">
        <v>192</v>
      </c>
      <c r="B42" s="82" t="s">
        <v>193</v>
      </c>
      <c r="C42" s="83" t="s">
        <v>194</v>
      </c>
      <c r="D42" s="199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0</v>
      </c>
      <c r="S42" s="200">
        <v>0</v>
      </c>
    </row>
    <row r="43" spans="1:19" ht="15" customHeight="1">
      <c r="A43" s="81" t="s">
        <v>195</v>
      </c>
      <c r="B43" s="82" t="s">
        <v>196</v>
      </c>
      <c r="C43" s="83" t="s">
        <v>197</v>
      </c>
      <c r="D43" s="199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</row>
    <row r="44" spans="1:19" s="34" customFormat="1" ht="15" customHeight="1">
      <c r="A44" s="78" t="s">
        <v>253</v>
      </c>
      <c r="B44" s="79" t="s">
        <v>296</v>
      </c>
      <c r="C44" s="80" t="s">
        <v>255</v>
      </c>
      <c r="D44" s="195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</row>
    <row r="45" spans="1:19" ht="15" customHeight="1">
      <c r="A45" s="81">
        <v>1</v>
      </c>
      <c r="B45" s="82" t="s">
        <v>256</v>
      </c>
      <c r="C45" s="83" t="s">
        <v>257</v>
      </c>
      <c r="D45" s="199">
        <v>0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  <c r="Q45" s="200">
        <v>0</v>
      </c>
      <c r="R45" s="200">
        <v>0</v>
      </c>
      <c r="S45" s="200">
        <v>0</v>
      </c>
    </row>
    <row r="46" spans="1:19" ht="15" customHeight="1">
      <c r="A46" s="81">
        <v>2</v>
      </c>
      <c r="B46" s="82" t="s">
        <v>258</v>
      </c>
      <c r="C46" s="83" t="s">
        <v>259</v>
      </c>
      <c r="D46" s="199">
        <v>0</v>
      </c>
      <c r="E46" s="200">
        <v>0</v>
      </c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0</v>
      </c>
      <c r="S46" s="200">
        <v>0</v>
      </c>
    </row>
    <row r="47" spans="1:19" ht="15" customHeight="1">
      <c r="A47" s="93">
        <v>3</v>
      </c>
      <c r="B47" s="94" t="s">
        <v>260</v>
      </c>
      <c r="C47" s="95" t="s">
        <v>261</v>
      </c>
      <c r="D47" s="201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</row>
    <row r="48" spans="1:19" ht="12.75" customHeight="1">
      <c r="A48" s="569" t="s">
        <v>446</v>
      </c>
      <c r="B48" s="569"/>
      <c r="C48" s="569"/>
      <c r="D48" s="32"/>
      <c r="E48" s="569"/>
      <c r="F48" s="569"/>
      <c r="G48" s="570"/>
      <c r="H48" s="570"/>
      <c r="I48" s="570"/>
      <c r="J48" s="570"/>
      <c r="K48" s="72"/>
      <c r="L48" s="569" t="s">
        <v>448</v>
      </c>
      <c r="M48" s="569"/>
      <c r="N48" s="569"/>
      <c r="O48" s="569"/>
      <c r="P48" s="569"/>
      <c r="Q48" s="569"/>
      <c r="R48" s="569"/>
      <c r="S48" s="569"/>
    </row>
    <row r="49" spans="1:20" s="34" customFormat="1" ht="12.75" customHeight="1">
      <c r="A49" s="535" t="s">
        <v>462</v>
      </c>
      <c r="B49" s="535"/>
      <c r="C49" s="535"/>
      <c r="D49" s="33"/>
      <c r="E49" s="572"/>
      <c r="F49" s="572"/>
      <c r="G49" s="573"/>
      <c r="H49" s="573"/>
      <c r="I49" s="573"/>
      <c r="J49" s="573"/>
      <c r="K49" s="109"/>
      <c r="L49" s="572" t="s">
        <v>442</v>
      </c>
      <c r="M49" s="572"/>
      <c r="N49" s="572"/>
      <c r="O49" s="572"/>
      <c r="P49" s="572"/>
      <c r="Q49" s="572"/>
      <c r="R49" s="572"/>
      <c r="S49" s="572"/>
      <c r="T49" s="110"/>
    </row>
    <row r="50" spans="1:20" s="34" customFormat="1" ht="12.75" customHeight="1">
      <c r="A50" s="535" t="s">
        <v>472</v>
      </c>
      <c r="B50" s="535"/>
      <c r="C50" s="535"/>
      <c r="D50" s="33"/>
      <c r="E50" s="572"/>
      <c r="F50" s="572"/>
      <c r="G50" s="572"/>
      <c r="H50" s="572"/>
      <c r="I50" s="572"/>
      <c r="J50" s="572"/>
      <c r="K50" s="106"/>
      <c r="L50" s="106"/>
      <c r="M50" s="106"/>
      <c r="N50" s="106"/>
      <c r="O50" s="106"/>
      <c r="P50" s="106"/>
      <c r="Q50" s="106"/>
      <c r="R50" s="106"/>
      <c r="S50" s="106"/>
      <c r="T50" s="111"/>
    </row>
    <row r="51" spans="1:20" s="34" customFormat="1" ht="12.75" customHeight="1">
      <c r="A51" s="499"/>
      <c r="B51" s="519" t="s">
        <v>463</v>
      </c>
      <c r="C51" s="499"/>
      <c r="D51" s="33"/>
      <c r="E51" s="501"/>
      <c r="F51" s="501"/>
      <c r="G51" s="501"/>
      <c r="H51" s="501"/>
      <c r="I51" s="501"/>
      <c r="J51" s="501"/>
      <c r="K51" s="106"/>
      <c r="L51" s="106"/>
      <c r="M51" s="106"/>
      <c r="N51" s="106"/>
      <c r="O51" s="106"/>
      <c r="P51" s="106"/>
      <c r="Q51" s="106"/>
      <c r="R51" s="106"/>
      <c r="S51" s="106"/>
      <c r="T51" s="111"/>
    </row>
    <row r="52" spans="1:20" s="34" customFormat="1" ht="12.75" customHeight="1">
      <c r="A52" s="499"/>
      <c r="B52" s="519"/>
      <c r="C52" s="499"/>
      <c r="D52" s="33"/>
      <c r="E52" s="501"/>
      <c r="F52" s="501"/>
      <c r="G52" s="501"/>
      <c r="H52" s="501"/>
      <c r="I52" s="501"/>
      <c r="J52" s="501"/>
      <c r="K52" s="106"/>
      <c r="L52" s="106"/>
      <c r="M52" s="106"/>
      <c r="N52" s="106"/>
      <c r="O52" s="106"/>
      <c r="P52" s="106"/>
      <c r="Q52" s="106"/>
      <c r="R52" s="106"/>
      <c r="S52" s="106"/>
      <c r="T52" s="111"/>
    </row>
    <row r="53" spans="1:20" s="34" customFormat="1" ht="12.75" customHeight="1">
      <c r="A53" s="499"/>
      <c r="B53" s="519"/>
      <c r="C53" s="499"/>
      <c r="D53" s="33"/>
      <c r="E53" s="501"/>
      <c r="F53" s="501"/>
      <c r="G53" s="501"/>
      <c r="H53" s="501"/>
      <c r="I53" s="501"/>
      <c r="J53" s="501"/>
      <c r="K53" s="106"/>
      <c r="L53" s="106"/>
      <c r="M53" s="106"/>
      <c r="N53" s="106"/>
      <c r="O53" s="106"/>
      <c r="P53" s="106"/>
      <c r="Q53" s="106"/>
      <c r="R53" s="106"/>
      <c r="S53" s="106"/>
      <c r="T53" s="111"/>
    </row>
    <row r="54" spans="1:20" s="34" customFormat="1" ht="12.75" customHeight="1">
      <c r="A54" s="499"/>
      <c r="B54" s="519"/>
      <c r="C54" s="499"/>
      <c r="D54" s="33"/>
      <c r="E54" s="501"/>
      <c r="F54" s="501"/>
      <c r="G54" s="501"/>
      <c r="H54" s="501"/>
      <c r="I54" s="501"/>
      <c r="J54" s="501"/>
      <c r="K54" s="106"/>
      <c r="L54" s="106"/>
      <c r="M54" s="106"/>
      <c r="N54" s="106"/>
      <c r="O54" s="106"/>
      <c r="P54" s="106"/>
      <c r="Q54" s="106"/>
      <c r="R54" s="106"/>
      <c r="S54" s="106"/>
      <c r="T54" s="111"/>
    </row>
    <row r="55" spans="1:20" s="34" customFormat="1" ht="12.75" customHeight="1">
      <c r="A55" s="499"/>
      <c r="B55" s="519"/>
      <c r="C55" s="499"/>
      <c r="D55" s="33"/>
      <c r="E55" s="501"/>
      <c r="F55" s="501"/>
      <c r="G55" s="501"/>
      <c r="H55" s="501"/>
      <c r="I55" s="501"/>
      <c r="J55" s="501"/>
      <c r="K55" s="106"/>
      <c r="L55" s="106"/>
      <c r="M55" s="106"/>
      <c r="N55" s="106"/>
      <c r="O55" s="106"/>
      <c r="P55" s="106"/>
      <c r="Q55" s="106"/>
      <c r="R55" s="106"/>
      <c r="S55" s="106"/>
      <c r="T55" s="111"/>
    </row>
    <row r="56" spans="1:20" s="34" customFormat="1" ht="12.75" customHeight="1">
      <c r="A56" s="499"/>
      <c r="B56" s="519"/>
      <c r="C56" s="499"/>
      <c r="D56" s="33"/>
      <c r="E56" s="501"/>
      <c r="F56" s="501"/>
      <c r="G56" s="501"/>
      <c r="H56" s="501"/>
      <c r="I56" s="501"/>
      <c r="J56" s="501"/>
      <c r="K56" s="106"/>
      <c r="L56" s="106"/>
      <c r="M56" s="106"/>
      <c r="N56" s="106"/>
      <c r="O56" s="106"/>
      <c r="P56" s="106"/>
      <c r="Q56" s="106"/>
      <c r="R56" s="106"/>
      <c r="S56" s="106"/>
      <c r="T56" s="111"/>
    </row>
    <row r="57" spans="1:20" s="34" customFormat="1" ht="12.75" customHeight="1">
      <c r="A57" s="499"/>
      <c r="B57" s="519" t="s">
        <v>465</v>
      </c>
      <c r="C57" s="499"/>
      <c r="D57" s="33"/>
      <c r="E57" s="501"/>
      <c r="F57" s="501"/>
      <c r="G57" s="501"/>
      <c r="H57" s="501"/>
      <c r="I57" s="501"/>
      <c r="J57" s="501"/>
      <c r="K57" s="106"/>
      <c r="L57" s="106"/>
      <c r="M57" s="106"/>
      <c r="N57" s="106"/>
      <c r="O57" s="106"/>
      <c r="P57" s="106"/>
      <c r="Q57" s="106"/>
      <c r="R57" s="106"/>
      <c r="S57" s="106"/>
      <c r="T57" s="111"/>
    </row>
    <row r="58" spans="3:4" s="34" customFormat="1" ht="12.75">
      <c r="C58" s="520"/>
      <c r="D58" s="520"/>
    </row>
    <row r="59" spans="2:19" ht="12.75">
      <c r="B59" s="103"/>
      <c r="C59" s="1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</row>
    <row r="60" spans="4:19" ht="12.75"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</row>
    <row r="66" spans="2:4" ht="12.75">
      <c r="B66" s="571"/>
      <c r="C66" s="571"/>
      <c r="D66" s="571"/>
    </row>
    <row r="67" ht="12.75">
      <c r="B67" s="502"/>
    </row>
    <row r="69" ht="12.75">
      <c r="B69" s="7"/>
    </row>
  </sheetData>
  <sheetProtection/>
  <mergeCells count="23">
    <mergeCell ref="B66:D66"/>
    <mergeCell ref="A49:C49"/>
    <mergeCell ref="E49:F49"/>
    <mergeCell ref="G49:J49"/>
    <mergeCell ref="L49:S49"/>
    <mergeCell ref="A50:C50"/>
    <mergeCell ref="E50:F50"/>
    <mergeCell ref="G50:J50"/>
    <mergeCell ref="A6:A7"/>
    <mergeCell ref="B6:B7"/>
    <mergeCell ref="C6:C7"/>
    <mergeCell ref="D6:D7"/>
    <mergeCell ref="E6:S6"/>
    <mergeCell ref="A48:C48"/>
    <mergeCell ref="E48:F48"/>
    <mergeCell ref="G48:J48"/>
    <mergeCell ref="L48:S48"/>
    <mergeCell ref="D1:O1"/>
    <mergeCell ref="D2:O2"/>
    <mergeCell ref="D3:O3"/>
    <mergeCell ref="D4:O4"/>
    <mergeCell ref="Q4:S4"/>
    <mergeCell ref="Q5:S5"/>
  </mergeCells>
  <printOptions horizontalCentered="1"/>
  <pageMargins left="0.76" right="0.511811023622047" top="0.32" bottom="0.17" header="0.31496062992126" footer="0.23"/>
  <pageSetup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CR52"/>
  <sheetViews>
    <sheetView zoomScale="90" zoomScaleNormal="90" workbookViewId="0" topLeftCell="A22">
      <selection activeCell="A47" sqref="A47"/>
    </sheetView>
  </sheetViews>
  <sheetFormatPr defaultColWidth="9.140625" defaultRowHeight="15.75" customHeight="1"/>
  <cols>
    <col min="1" max="1" width="6.421875" style="4" bestFit="1" customWidth="1"/>
    <col min="2" max="2" width="49.00390625" style="6" customWidth="1"/>
    <col min="3" max="3" width="8.00390625" style="31" customWidth="1"/>
    <col min="4" max="4" width="14.00390625" style="6" customWidth="1"/>
    <col min="5" max="9" width="11.7109375" style="6" customWidth="1"/>
    <col min="10" max="10" width="15.421875" style="6" customWidth="1"/>
    <col min="11" max="11" width="12.7109375" style="6" customWidth="1"/>
    <col min="12" max="12" width="13.28125" style="6" customWidth="1"/>
    <col min="13" max="13" width="12.8515625" style="6" customWidth="1"/>
    <col min="14" max="16384" width="9.140625" style="6" customWidth="1"/>
  </cols>
  <sheetData>
    <row r="1" spans="1:13" ht="17.25" customHeight="1">
      <c r="A1" s="87"/>
      <c r="B1" s="205"/>
      <c r="C1" s="99"/>
      <c r="D1" s="576" t="s">
        <v>33</v>
      </c>
      <c r="E1" s="576"/>
      <c r="F1" s="576"/>
      <c r="G1" s="576"/>
      <c r="H1" s="576"/>
      <c r="I1" s="576"/>
      <c r="J1" s="576"/>
      <c r="K1" s="32"/>
      <c r="L1" s="74" t="s">
        <v>307</v>
      </c>
      <c r="M1" s="87"/>
    </row>
    <row r="2" spans="1:13" ht="17.25" customHeight="1">
      <c r="A2" s="87"/>
      <c r="B2" s="205"/>
      <c r="C2" s="99"/>
      <c r="D2" s="577" t="s">
        <v>34</v>
      </c>
      <c r="E2" s="577"/>
      <c r="F2" s="577"/>
      <c r="G2" s="577"/>
      <c r="H2" s="577"/>
      <c r="I2" s="577"/>
      <c r="J2" s="577"/>
      <c r="K2" s="32"/>
      <c r="L2" s="74"/>
      <c r="M2" s="87"/>
    </row>
    <row r="3" spans="1:13" ht="17.25" customHeight="1">
      <c r="A3" s="87"/>
      <c r="B3" s="88" t="s">
        <v>223</v>
      </c>
      <c r="C3" s="99"/>
      <c r="D3" s="576" t="s">
        <v>297</v>
      </c>
      <c r="E3" s="576"/>
      <c r="F3" s="576"/>
      <c r="G3" s="576"/>
      <c r="H3" s="576"/>
      <c r="I3" s="576"/>
      <c r="J3" s="576"/>
      <c r="K3" s="576"/>
      <c r="L3" s="74" t="s">
        <v>440</v>
      </c>
      <c r="M3" s="74"/>
    </row>
    <row r="4" spans="1:13" ht="17.25" customHeight="1">
      <c r="A4" s="87"/>
      <c r="B4" s="32"/>
      <c r="C4" s="99"/>
      <c r="D4" s="576" t="s">
        <v>298</v>
      </c>
      <c r="E4" s="576"/>
      <c r="F4" s="576"/>
      <c r="G4" s="576"/>
      <c r="H4" s="576"/>
      <c r="I4" s="576"/>
      <c r="J4" s="576"/>
      <c r="K4" s="576"/>
      <c r="L4" s="74" t="s">
        <v>38</v>
      </c>
      <c r="M4" s="32"/>
    </row>
    <row r="5" spans="1:16" ht="17.25" customHeight="1">
      <c r="A5" s="87"/>
      <c r="B5" s="52"/>
      <c r="C5" s="99"/>
      <c r="D5" s="569" t="s">
        <v>449</v>
      </c>
      <c r="E5" s="569"/>
      <c r="F5" s="569"/>
      <c r="G5" s="569"/>
      <c r="H5" s="569"/>
      <c r="I5" s="569"/>
      <c r="J5" s="569"/>
      <c r="K5" s="72"/>
      <c r="L5" s="72"/>
      <c r="M5" s="32"/>
      <c r="P5" s="17"/>
    </row>
    <row r="6" spans="1:16" ht="12.75" customHeight="1">
      <c r="A6" s="87"/>
      <c r="B6" s="52"/>
      <c r="C6" s="18"/>
      <c r="D6" s="71"/>
      <c r="E6" s="71"/>
      <c r="F6" s="71"/>
      <c r="G6" s="71"/>
      <c r="H6" s="71"/>
      <c r="I6" s="71"/>
      <c r="J6" s="71"/>
      <c r="K6" s="578" t="s">
        <v>230</v>
      </c>
      <c r="L6" s="578"/>
      <c r="M6" s="578"/>
      <c r="P6" s="17"/>
    </row>
    <row r="7" spans="1:13" s="9" customFormat="1" ht="15.75" customHeight="1">
      <c r="A7" s="568" t="s">
        <v>39</v>
      </c>
      <c r="B7" s="568" t="s">
        <v>299</v>
      </c>
      <c r="C7" s="566" t="s">
        <v>41</v>
      </c>
      <c r="D7" s="579" t="s">
        <v>300</v>
      </c>
      <c r="E7" s="579"/>
      <c r="F7" s="579"/>
      <c r="G7" s="579"/>
      <c r="H7" s="579"/>
      <c r="I7" s="579"/>
      <c r="J7" s="579"/>
      <c r="K7" s="579"/>
      <c r="L7" s="579"/>
      <c r="M7" s="579"/>
    </row>
    <row r="8" spans="1:13" s="9" customFormat="1" ht="15.75" customHeight="1">
      <c r="A8" s="568" t="s">
        <v>199</v>
      </c>
      <c r="B8" s="568"/>
      <c r="C8" s="566"/>
      <c r="D8" s="574" t="s">
        <v>234</v>
      </c>
      <c r="E8" s="574" t="s">
        <v>235</v>
      </c>
      <c r="F8" s="574" t="s">
        <v>236</v>
      </c>
      <c r="G8" s="574"/>
      <c r="H8" s="574"/>
      <c r="I8" s="574"/>
      <c r="J8" s="574" t="s">
        <v>237</v>
      </c>
      <c r="K8" s="574"/>
      <c r="L8" s="574" t="s">
        <v>238</v>
      </c>
      <c r="M8" s="574" t="s">
        <v>239</v>
      </c>
    </row>
    <row r="9" spans="1:13" s="9" customFormat="1" ht="15.75" customHeight="1">
      <c r="A9" s="568"/>
      <c r="B9" s="568" t="s">
        <v>200</v>
      </c>
      <c r="C9" s="566"/>
      <c r="D9" s="574"/>
      <c r="E9" s="575"/>
      <c r="F9" s="574" t="s">
        <v>244</v>
      </c>
      <c r="G9" s="586" t="s">
        <v>301</v>
      </c>
      <c r="H9" s="586" t="s">
        <v>246</v>
      </c>
      <c r="I9" s="574" t="s">
        <v>302</v>
      </c>
      <c r="J9" s="574" t="s">
        <v>248</v>
      </c>
      <c r="K9" s="574" t="s">
        <v>249</v>
      </c>
      <c r="L9" s="575"/>
      <c r="M9" s="574"/>
    </row>
    <row r="10" spans="1:18" s="9" customFormat="1" ht="34.5" customHeight="1">
      <c r="A10" s="568"/>
      <c r="B10" s="568"/>
      <c r="C10" s="567"/>
      <c r="D10" s="574"/>
      <c r="E10" s="575"/>
      <c r="F10" s="575"/>
      <c r="G10" s="574"/>
      <c r="H10" s="574"/>
      <c r="I10" s="575"/>
      <c r="J10" s="574"/>
      <c r="K10" s="574"/>
      <c r="L10" s="575"/>
      <c r="M10" s="574"/>
      <c r="Q10" s="19"/>
      <c r="R10" s="19"/>
    </row>
    <row r="11" spans="1:96" s="21" customFormat="1" ht="12.75">
      <c r="A11" s="104" t="s">
        <v>201</v>
      </c>
      <c r="B11" s="104" t="s">
        <v>202</v>
      </c>
      <c r="C11" s="104" t="s">
        <v>203</v>
      </c>
      <c r="D11" s="104" t="s">
        <v>303</v>
      </c>
      <c r="E11" s="104" t="s">
        <v>285</v>
      </c>
      <c r="F11" s="104" t="s">
        <v>251</v>
      </c>
      <c r="G11" s="105">
        <v>-7</v>
      </c>
      <c r="H11" s="105">
        <v>-8</v>
      </c>
      <c r="I11" s="105">
        <v>-9</v>
      </c>
      <c r="J11" s="105">
        <v>-10</v>
      </c>
      <c r="K11" s="105">
        <v>-11</v>
      </c>
      <c r="L11" s="105">
        <v>-12</v>
      </c>
      <c r="M11" s="105">
        <v>-13</v>
      </c>
      <c r="N11" s="10"/>
      <c r="O11" s="20"/>
      <c r="P11" s="20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</row>
    <row r="12" spans="1:18" s="184" customFormat="1" ht="15" customHeight="1">
      <c r="A12" s="76"/>
      <c r="B12" s="77" t="s">
        <v>304</v>
      </c>
      <c r="C12" s="98"/>
      <c r="D12" s="208">
        <v>31.35</v>
      </c>
      <c r="E12" s="208">
        <v>0</v>
      </c>
      <c r="F12" s="208">
        <v>30.29</v>
      </c>
      <c r="G12" s="208">
        <v>1.06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183"/>
      <c r="Q12" s="185"/>
      <c r="R12" s="186"/>
    </row>
    <row r="13" spans="1:18" s="188" customFormat="1" ht="15" customHeight="1">
      <c r="A13" s="78">
        <v>1</v>
      </c>
      <c r="B13" s="79" t="s">
        <v>46</v>
      </c>
      <c r="C13" s="80" t="s">
        <v>47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87"/>
      <c r="Q13" s="189"/>
      <c r="R13" s="190"/>
    </row>
    <row r="14" spans="1:14" s="188" customFormat="1" ht="15" customHeight="1">
      <c r="A14" s="90" t="s">
        <v>48</v>
      </c>
      <c r="B14" s="91" t="s">
        <v>49</v>
      </c>
      <c r="C14" s="92" t="s">
        <v>50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87"/>
    </row>
    <row r="15" spans="1:14" s="25" customFormat="1" ht="15" customHeight="1">
      <c r="A15" s="81" t="s">
        <v>51</v>
      </c>
      <c r="B15" s="82" t="s">
        <v>52</v>
      </c>
      <c r="C15" s="83" t="s">
        <v>53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4"/>
    </row>
    <row r="16" spans="1:25" s="25" customFormat="1" ht="15" customHeight="1">
      <c r="A16" s="81" t="s">
        <v>54</v>
      </c>
      <c r="B16" s="82" t="s">
        <v>55</v>
      </c>
      <c r="C16" s="83" t="s">
        <v>56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4"/>
      <c r="P16" s="581"/>
      <c r="Q16" s="581"/>
      <c r="R16" s="581"/>
      <c r="S16" s="581"/>
      <c r="T16" s="581"/>
      <c r="U16" s="581"/>
      <c r="V16" s="581"/>
      <c r="W16" s="581"/>
      <c r="X16" s="581"/>
      <c r="Y16" s="581"/>
    </row>
    <row r="17" spans="1:14" s="25" customFormat="1" ht="15" customHeight="1">
      <c r="A17" s="81" t="s">
        <v>65</v>
      </c>
      <c r="B17" s="82" t="s">
        <v>66</v>
      </c>
      <c r="C17" s="83" t="s">
        <v>67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4"/>
    </row>
    <row r="18" spans="1:14" s="25" customFormat="1" ht="15" customHeight="1">
      <c r="A18" s="81" t="s">
        <v>68</v>
      </c>
      <c r="B18" s="82" t="s">
        <v>69</v>
      </c>
      <c r="C18" s="83" t="s">
        <v>8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4"/>
    </row>
    <row r="19" spans="1:14" s="188" customFormat="1" ht="15" customHeight="1">
      <c r="A19" s="90" t="s">
        <v>70</v>
      </c>
      <c r="B19" s="91" t="s">
        <v>71</v>
      </c>
      <c r="C19" s="92" t="s">
        <v>72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87"/>
    </row>
    <row r="20" spans="1:14" s="25" customFormat="1" ht="15" customHeight="1">
      <c r="A20" s="81" t="s">
        <v>73</v>
      </c>
      <c r="B20" s="82" t="s">
        <v>74</v>
      </c>
      <c r="C20" s="83" t="s">
        <v>75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4"/>
    </row>
    <row r="21" spans="1:14" s="25" customFormat="1" ht="15" customHeight="1">
      <c r="A21" s="81" t="s">
        <v>76</v>
      </c>
      <c r="B21" s="82" t="s">
        <v>77</v>
      </c>
      <c r="C21" s="83" t="s">
        <v>78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4"/>
    </row>
    <row r="22" spans="1:14" s="25" customFormat="1" ht="15" customHeight="1">
      <c r="A22" s="81" t="s">
        <v>79</v>
      </c>
      <c r="B22" s="82" t="s">
        <v>80</v>
      </c>
      <c r="C22" s="83" t="s">
        <v>81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4"/>
    </row>
    <row r="23" spans="1:14" s="188" customFormat="1" ht="15" customHeight="1">
      <c r="A23" s="90" t="s">
        <v>82</v>
      </c>
      <c r="B23" s="91" t="s">
        <v>83</v>
      </c>
      <c r="C23" s="92" t="s">
        <v>23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87"/>
    </row>
    <row r="24" spans="1:14" s="188" customFormat="1" ht="15" customHeight="1">
      <c r="A24" s="90" t="s">
        <v>84</v>
      </c>
      <c r="B24" s="91" t="s">
        <v>85</v>
      </c>
      <c r="C24" s="92" t="s">
        <v>86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87"/>
    </row>
    <row r="25" spans="1:14" s="188" customFormat="1" ht="15" customHeight="1">
      <c r="A25" s="90" t="s">
        <v>87</v>
      </c>
      <c r="B25" s="91" t="s">
        <v>88</v>
      </c>
      <c r="C25" s="92" t="s">
        <v>5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87"/>
    </row>
    <row r="26" spans="1:14" s="192" customFormat="1" ht="15" customHeight="1">
      <c r="A26" s="78">
        <v>2</v>
      </c>
      <c r="B26" s="79" t="s">
        <v>89</v>
      </c>
      <c r="C26" s="80" t="s">
        <v>90</v>
      </c>
      <c r="D26" s="196">
        <v>31.35</v>
      </c>
      <c r="E26" s="196">
        <v>0</v>
      </c>
      <c r="F26" s="196">
        <v>30.29</v>
      </c>
      <c r="G26" s="196">
        <v>1.06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1"/>
    </row>
    <row r="27" spans="1:25" s="192" customFormat="1" ht="15" customHeight="1">
      <c r="A27" s="78" t="s">
        <v>91</v>
      </c>
      <c r="B27" s="79" t="s">
        <v>32</v>
      </c>
      <c r="C27" s="80" t="s">
        <v>92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1"/>
      <c r="P27" s="581"/>
      <c r="Q27" s="581"/>
      <c r="R27" s="581"/>
      <c r="S27" s="581"/>
      <c r="T27" s="581"/>
      <c r="U27" s="581"/>
      <c r="V27" s="581"/>
      <c r="W27" s="581"/>
      <c r="X27" s="581"/>
      <c r="Y27" s="581"/>
    </row>
    <row r="28" spans="1:25" s="25" customFormat="1" ht="15" customHeight="1">
      <c r="A28" s="81" t="s">
        <v>93</v>
      </c>
      <c r="B28" s="82" t="s">
        <v>94</v>
      </c>
      <c r="C28" s="83" t="s">
        <v>24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4"/>
      <c r="P28" s="583"/>
      <c r="Q28" s="583"/>
      <c r="R28" s="583"/>
      <c r="S28" s="583"/>
      <c r="T28" s="583"/>
      <c r="U28" s="583"/>
      <c r="V28" s="583"/>
      <c r="W28" s="583"/>
      <c r="X28" s="583"/>
      <c r="Y28" s="583"/>
    </row>
    <row r="29" spans="1:25" s="23" customFormat="1" ht="15" customHeight="1">
      <c r="A29" s="81" t="s">
        <v>95</v>
      </c>
      <c r="B29" s="82" t="s">
        <v>96</v>
      </c>
      <c r="C29" s="83" t="s">
        <v>97</v>
      </c>
      <c r="D29" s="200">
        <v>0</v>
      </c>
      <c r="E29" s="200">
        <v>0</v>
      </c>
      <c r="F29" s="200">
        <v>0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2"/>
      <c r="P29" s="580"/>
      <c r="Q29" s="580"/>
      <c r="R29" s="580"/>
      <c r="S29" s="580"/>
      <c r="T29" s="580"/>
      <c r="U29" s="580"/>
      <c r="V29" s="580"/>
      <c r="W29" s="580"/>
      <c r="X29" s="580"/>
      <c r="Y29" s="580"/>
    </row>
    <row r="30" spans="1:25" s="192" customFormat="1" ht="15" customHeight="1">
      <c r="A30" s="78" t="s">
        <v>98</v>
      </c>
      <c r="B30" s="79" t="s">
        <v>99</v>
      </c>
      <c r="C30" s="80" t="s">
        <v>100</v>
      </c>
      <c r="D30" s="196">
        <v>31.35</v>
      </c>
      <c r="E30" s="196">
        <v>0</v>
      </c>
      <c r="F30" s="196">
        <v>30.29</v>
      </c>
      <c r="G30" s="196">
        <v>1.06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1"/>
      <c r="P30" s="581"/>
      <c r="Q30" s="581"/>
      <c r="R30" s="581"/>
      <c r="S30" s="581"/>
      <c r="T30" s="581"/>
      <c r="U30" s="581"/>
      <c r="V30" s="581"/>
      <c r="W30" s="581"/>
      <c r="X30" s="581"/>
      <c r="Y30" s="581"/>
    </row>
    <row r="31" spans="1:25" s="25" customFormat="1" ht="15" customHeight="1">
      <c r="A31" s="81" t="s">
        <v>101</v>
      </c>
      <c r="B31" s="82" t="s">
        <v>102</v>
      </c>
      <c r="C31" s="83" t="s">
        <v>30</v>
      </c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4"/>
      <c r="P31" s="582"/>
      <c r="Q31" s="582"/>
      <c r="R31" s="582"/>
      <c r="S31" s="582"/>
      <c r="T31" s="582"/>
      <c r="U31" s="582"/>
      <c r="V31" s="582"/>
      <c r="W31" s="582"/>
      <c r="X31" s="582"/>
      <c r="Y31" s="582"/>
    </row>
    <row r="32" spans="1:14" s="25" customFormat="1" ht="15" customHeight="1">
      <c r="A32" s="81" t="s">
        <v>103</v>
      </c>
      <c r="B32" s="82" t="s">
        <v>104</v>
      </c>
      <c r="C32" s="83" t="s">
        <v>105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4"/>
    </row>
    <row r="33" spans="1:14" s="25" customFormat="1" ht="15" customHeight="1">
      <c r="A33" s="81" t="s">
        <v>106</v>
      </c>
      <c r="B33" s="82" t="s">
        <v>107</v>
      </c>
      <c r="C33" s="83" t="s">
        <v>108</v>
      </c>
      <c r="D33" s="200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4"/>
    </row>
    <row r="34" spans="1:14" s="25" customFormat="1" ht="15" customHeight="1">
      <c r="A34" s="81" t="s">
        <v>109</v>
      </c>
      <c r="B34" s="82" t="s">
        <v>110</v>
      </c>
      <c r="C34" s="83" t="s">
        <v>111</v>
      </c>
      <c r="D34" s="200">
        <v>0</v>
      </c>
      <c r="E34" s="200">
        <v>0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4"/>
    </row>
    <row r="35" spans="1:14" s="25" customFormat="1" ht="15" customHeight="1">
      <c r="A35" s="81" t="s">
        <v>135</v>
      </c>
      <c r="B35" s="82" t="s">
        <v>136</v>
      </c>
      <c r="C35" s="83" t="s">
        <v>137</v>
      </c>
      <c r="D35" s="200">
        <v>22.72</v>
      </c>
      <c r="E35" s="200">
        <v>0</v>
      </c>
      <c r="F35" s="200">
        <v>22.72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4"/>
    </row>
    <row r="36" spans="1:14" s="25" customFormat="1" ht="15" customHeight="1">
      <c r="A36" s="81" t="s">
        <v>143</v>
      </c>
      <c r="B36" s="82" t="s">
        <v>144</v>
      </c>
      <c r="C36" s="83" t="s">
        <v>145</v>
      </c>
      <c r="D36" s="200">
        <v>8.63</v>
      </c>
      <c r="E36" s="200">
        <v>0</v>
      </c>
      <c r="F36" s="200">
        <v>7.57</v>
      </c>
      <c r="G36" s="200">
        <v>1.06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4"/>
    </row>
    <row r="37" spans="1:14" s="192" customFormat="1" ht="15" customHeight="1">
      <c r="A37" s="78" t="s">
        <v>173</v>
      </c>
      <c r="B37" s="79" t="s">
        <v>174</v>
      </c>
      <c r="C37" s="80" t="s">
        <v>29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1"/>
    </row>
    <row r="38" spans="1:14" s="192" customFormat="1" ht="15" customHeight="1">
      <c r="A38" s="78" t="s">
        <v>175</v>
      </c>
      <c r="B38" s="79" t="s">
        <v>176</v>
      </c>
      <c r="C38" s="80" t="s">
        <v>28</v>
      </c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1"/>
    </row>
    <row r="39" spans="1:14" s="192" customFormat="1" ht="15" customHeight="1">
      <c r="A39" s="78" t="s">
        <v>177</v>
      </c>
      <c r="B39" s="79" t="s">
        <v>178</v>
      </c>
      <c r="C39" s="80" t="s">
        <v>22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1"/>
    </row>
    <row r="40" spans="1:14" s="192" customFormat="1" ht="15" customHeight="1">
      <c r="A40" s="78" t="s">
        <v>179</v>
      </c>
      <c r="B40" s="79" t="s">
        <v>180</v>
      </c>
      <c r="C40" s="80" t="s">
        <v>27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1"/>
    </row>
    <row r="41" spans="1:14" s="192" customFormat="1" ht="15" customHeight="1">
      <c r="A41" s="78" t="s">
        <v>181</v>
      </c>
      <c r="B41" s="79" t="s">
        <v>182</v>
      </c>
      <c r="C41" s="80" t="s">
        <v>183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1"/>
    </row>
    <row r="42" spans="1:14" s="192" customFormat="1" ht="15" customHeight="1">
      <c r="A42" s="84" t="s">
        <v>184</v>
      </c>
      <c r="B42" s="85" t="s">
        <v>185</v>
      </c>
      <c r="C42" s="86" t="s">
        <v>186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191"/>
    </row>
    <row r="43" spans="1:16" s="28" customFormat="1" ht="15.75" customHeight="1" hidden="1">
      <c r="A43" s="97"/>
      <c r="B43" s="72" t="s">
        <v>305</v>
      </c>
      <c r="C43" s="206"/>
      <c r="D43" s="207"/>
      <c r="E43" s="72"/>
      <c r="F43" s="72"/>
      <c r="G43" s="72"/>
      <c r="H43" s="72"/>
      <c r="I43" s="72"/>
      <c r="J43" s="72"/>
      <c r="K43" s="72"/>
      <c r="L43" s="72"/>
      <c r="M43" s="72"/>
      <c r="N43" s="26"/>
      <c r="O43" s="27"/>
      <c r="P43" s="27"/>
    </row>
    <row r="44" spans="1:18" ht="13.5" customHeight="1">
      <c r="A44" s="569" t="s">
        <v>446</v>
      </c>
      <c r="B44" s="569"/>
      <c r="C44" s="569"/>
      <c r="D44" s="96"/>
      <c r="E44" s="570"/>
      <c r="F44" s="570"/>
      <c r="G44" s="570"/>
      <c r="H44" s="570"/>
      <c r="I44" s="584" t="s">
        <v>447</v>
      </c>
      <c r="J44" s="584"/>
      <c r="K44" s="584"/>
      <c r="L44" s="584"/>
      <c r="M44" s="584"/>
      <c r="N44" s="51"/>
      <c r="O44" s="11"/>
      <c r="P44" s="11"/>
      <c r="Q44" s="11"/>
      <c r="R44" s="11"/>
    </row>
    <row r="45" spans="1:19" s="34" customFormat="1" ht="12.75" customHeight="1">
      <c r="A45" s="535" t="s">
        <v>462</v>
      </c>
      <c r="B45" s="535"/>
      <c r="C45" s="535"/>
      <c r="D45" s="112"/>
      <c r="E45" s="573"/>
      <c r="F45" s="573"/>
      <c r="G45" s="573"/>
      <c r="H45" s="573"/>
      <c r="I45" s="585" t="s">
        <v>442</v>
      </c>
      <c r="J45" s="585"/>
      <c r="K45" s="585"/>
      <c r="L45" s="585"/>
      <c r="M45" s="585"/>
      <c r="N45" s="113"/>
      <c r="O45" s="114"/>
      <c r="P45" s="114"/>
      <c r="Q45" s="110"/>
      <c r="R45" s="110"/>
      <c r="S45" s="110"/>
    </row>
    <row r="46" spans="1:19" s="34" customFormat="1" ht="12.75" customHeight="1">
      <c r="A46" s="535" t="s">
        <v>472</v>
      </c>
      <c r="B46" s="535"/>
      <c r="C46" s="535"/>
      <c r="D46" s="112"/>
      <c r="E46" s="585"/>
      <c r="F46" s="585"/>
      <c r="G46" s="115"/>
      <c r="H46" s="115"/>
      <c r="I46" s="585"/>
      <c r="J46" s="585"/>
      <c r="K46" s="585"/>
      <c r="L46" s="585"/>
      <c r="M46" s="585"/>
      <c r="N46" s="113"/>
      <c r="O46" s="116"/>
      <c r="P46" s="116"/>
      <c r="Q46" s="111"/>
      <c r="R46" s="111"/>
      <c r="S46" s="111"/>
    </row>
    <row r="47" spans="1:16" ht="102">
      <c r="A47" s="499"/>
      <c r="B47" s="501" t="s">
        <v>469</v>
      </c>
      <c r="C47" s="499"/>
      <c r="D47" s="96"/>
      <c r="E47" s="89"/>
      <c r="F47" s="89"/>
      <c r="G47" s="89"/>
      <c r="H47" s="89"/>
      <c r="I47" s="89"/>
      <c r="J47" s="89"/>
      <c r="K47" s="89"/>
      <c r="L47" s="89"/>
      <c r="M47" s="89"/>
      <c r="N47" s="12"/>
      <c r="O47" s="12"/>
      <c r="P47" s="12"/>
    </row>
    <row r="48" spans="3:16" ht="15.75" customHeight="1">
      <c r="C48" s="12"/>
      <c r="D48" s="2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7" ht="15.75" customHeight="1">
      <c r="C49" s="12"/>
      <c r="D49" s="30"/>
      <c r="E49" s="12"/>
      <c r="F49" s="12"/>
      <c r="G49" s="12"/>
    </row>
    <row r="50" spans="3:5" ht="15.75" customHeight="1">
      <c r="C50" s="6"/>
      <c r="D50" s="29"/>
      <c r="E50" s="12"/>
    </row>
    <row r="51" spans="4:5" ht="15.75" customHeight="1">
      <c r="D51" s="29"/>
      <c r="E51" s="12"/>
    </row>
    <row r="52" spans="4:5" ht="15.75" customHeight="1">
      <c r="D52" s="29"/>
      <c r="E52" s="12"/>
    </row>
  </sheetData>
  <sheetProtection/>
  <mergeCells count="37">
    <mergeCell ref="A46:C46"/>
    <mergeCell ref="E46:F46"/>
    <mergeCell ref="A44:C44"/>
    <mergeCell ref="A45:C45"/>
    <mergeCell ref="I45:M45"/>
    <mergeCell ref="G9:G10"/>
    <mergeCell ref="H9:H10"/>
    <mergeCell ref="I46:M46"/>
    <mergeCell ref="A7:A10"/>
    <mergeCell ref="B7:B10"/>
    <mergeCell ref="P29:Y29"/>
    <mergeCell ref="P30:Y30"/>
    <mergeCell ref="P31:Y31"/>
    <mergeCell ref="E44:H44"/>
    <mergeCell ref="E45:H45"/>
    <mergeCell ref="P16:Y16"/>
    <mergeCell ref="P27:Y27"/>
    <mergeCell ref="P28:Y28"/>
    <mergeCell ref="I44:M44"/>
    <mergeCell ref="C7:C10"/>
    <mergeCell ref="D7:M7"/>
    <mergeCell ref="D8:D10"/>
    <mergeCell ref="E8:E10"/>
    <mergeCell ref="F8:I8"/>
    <mergeCell ref="J8:K8"/>
    <mergeCell ref="L8:L10"/>
    <mergeCell ref="M8:M10"/>
    <mergeCell ref="I9:I10"/>
    <mergeCell ref="J9:J10"/>
    <mergeCell ref="K9:K10"/>
    <mergeCell ref="F9:F10"/>
    <mergeCell ref="D1:J1"/>
    <mergeCell ref="D2:J2"/>
    <mergeCell ref="D3:K3"/>
    <mergeCell ref="D4:K4"/>
    <mergeCell ref="D5:J5"/>
    <mergeCell ref="K6:M6"/>
  </mergeCells>
  <printOptions horizontalCentered="1"/>
  <pageMargins left="0.72" right="0.616141732" top="0.52" bottom="0.18" header="0.39" footer="0.236220472440945"/>
  <pageSetup firstPageNumber="5" useFirstPageNumber="1" horizontalDpi="300" verticalDpi="300" orientation="landscape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M43"/>
  <sheetViews>
    <sheetView zoomScale="70" zoomScaleNormal="70" zoomScalePageLayoutView="0" workbookViewId="0" topLeftCell="A18">
      <selection activeCell="E41" sqref="E41"/>
    </sheetView>
  </sheetViews>
  <sheetFormatPr defaultColWidth="9.140625" defaultRowHeight="12.75"/>
  <cols>
    <col min="1" max="1" width="6.421875" style="210" customWidth="1"/>
    <col min="2" max="2" width="26.7109375" style="213" customWidth="1"/>
    <col min="3" max="3" width="8.421875" style="213" customWidth="1"/>
    <col min="4" max="4" width="9.8515625" style="213" customWidth="1"/>
    <col min="5" max="6" width="8.57421875" style="213" customWidth="1"/>
    <col min="7" max="7" width="8.421875" style="213" customWidth="1"/>
    <col min="8" max="8" width="8.7109375" style="213" customWidth="1"/>
    <col min="9" max="13" width="7.00390625" style="213" customWidth="1"/>
    <col min="14" max="14" width="8.8515625" style="213" customWidth="1"/>
    <col min="15" max="19" width="7.00390625" style="213" customWidth="1"/>
    <col min="20" max="20" width="7.8515625" style="213" customWidth="1"/>
    <col min="21" max="21" width="8.00390625" style="213" customWidth="1"/>
    <col min="22" max="24" width="7.00390625" style="213" customWidth="1"/>
    <col min="25" max="25" width="8.00390625" style="213" customWidth="1"/>
    <col min="26" max="31" width="7.00390625" style="213" customWidth="1"/>
    <col min="32" max="32" width="13.28125" style="213" customWidth="1"/>
    <col min="33" max="36" width="4.57421875" style="213" customWidth="1"/>
    <col min="37" max="16384" width="9.140625" style="213" customWidth="1"/>
  </cols>
  <sheetData>
    <row r="1" spans="2:31" ht="15.75">
      <c r="B1" s="217"/>
      <c r="C1" s="524" t="s">
        <v>33</v>
      </c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334"/>
      <c r="AB1" s="587" t="s">
        <v>309</v>
      </c>
      <c r="AC1" s="587"/>
      <c r="AD1" s="587"/>
      <c r="AE1" s="587"/>
    </row>
    <row r="2" spans="2:31" ht="15.75">
      <c r="B2" s="217"/>
      <c r="C2" s="588" t="s">
        <v>227</v>
      </c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219"/>
      <c r="AB2" s="587"/>
      <c r="AC2" s="587"/>
      <c r="AD2" s="587"/>
      <c r="AE2" s="587"/>
    </row>
    <row r="3" spans="2:31" s="216" customFormat="1" ht="15.75">
      <c r="B3" s="335" t="s">
        <v>310</v>
      </c>
      <c r="C3" s="336"/>
      <c r="D3" s="589" t="s">
        <v>311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90" t="s">
        <v>441</v>
      </c>
      <c r="AC3" s="590"/>
      <c r="AD3" s="590"/>
      <c r="AE3" s="590"/>
    </row>
    <row r="4" spans="3:31" ht="16.5" customHeight="1">
      <c r="C4" s="219"/>
      <c r="D4" s="534" t="s">
        <v>450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90" t="s">
        <v>312</v>
      </c>
      <c r="AC4" s="590"/>
      <c r="AD4" s="590"/>
      <c r="AE4" s="590"/>
    </row>
    <row r="5" spans="1:31" ht="13.5" customHeight="1">
      <c r="A5" s="337"/>
      <c r="B5" s="338"/>
      <c r="C5" s="338"/>
      <c r="D5" s="339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11"/>
      <c r="R5" s="338"/>
      <c r="S5" s="338"/>
      <c r="U5" s="311"/>
      <c r="V5" s="311"/>
      <c r="AA5" s="526" t="s">
        <v>230</v>
      </c>
      <c r="AB5" s="526"/>
      <c r="AC5" s="526"/>
      <c r="AD5" s="526"/>
      <c r="AE5" s="526"/>
    </row>
    <row r="6" spans="1:31" s="256" customFormat="1" ht="36" customHeight="1">
      <c r="A6" s="221" t="s">
        <v>0</v>
      </c>
      <c r="B6" s="221" t="s">
        <v>393</v>
      </c>
      <c r="C6" s="221" t="s">
        <v>41</v>
      </c>
      <c r="D6" s="223" t="s">
        <v>451</v>
      </c>
      <c r="E6" s="221" t="s">
        <v>56</v>
      </c>
      <c r="F6" s="221" t="s">
        <v>67</v>
      </c>
      <c r="G6" s="221" t="s">
        <v>8</v>
      </c>
      <c r="H6" s="223" t="s">
        <v>75</v>
      </c>
      <c r="I6" s="221" t="s">
        <v>78</v>
      </c>
      <c r="J6" s="221" t="s">
        <v>81</v>
      </c>
      <c r="K6" s="221" t="s">
        <v>23</v>
      </c>
      <c r="L6" s="223" t="s">
        <v>86</v>
      </c>
      <c r="M6" s="221" t="s">
        <v>5</v>
      </c>
      <c r="N6" s="223" t="s">
        <v>24</v>
      </c>
      <c r="O6" s="221" t="s">
        <v>97</v>
      </c>
      <c r="P6" s="223" t="s">
        <v>30</v>
      </c>
      <c r="Q6" s="223" t="s">
        <v>105</v>
      </c>
      <c r="R6" s="221" t="s">
        <v>108</v>
      </c>
      <c r="S6" s="221" t="s">
        <v>111</v>
      </c>
      <c r="T6" s="221" t="s">
        <v>137</v>
      </c>
      <c r="U6" s="221" t="s">
        <v>145</v>
      </c>
      <c r="V6" s="221" t="s">
        <v>29</v>
      </c>
      <c r="W6" s="221" t="s">
        <v>28</v>
      </c>
      <c r="X6" s="223" t="s">
        <v>22</v>
      </c>
      <c r="Y6" s="223" t="s">
        <v>27</v>
      </c>
      <c r="Z6" s="221" t="s">
        <v>183</v>
      </c>
      <c r="AA6" s="221" t="s">
        <v>186</v>
      </c>
      <c r="AB6" s="221" t="s">
        <v>191</v>
      </c>
      <c r="AC6" s="221" t="s">
        <v>194</v>
      </c>
      <c r="AD6" s="221" t="s">
        <v>197</v>
      </c>
      <c r="AE6" s="223" t="s">
        <v>394</v>
      </c>
    </row>
    <row r="7" spans="1:91" s="343" customFormat="1" ht="12.75">
      <c r="A7" s="340">
        <v>1</v>
      </c>
      <c r="B7" s="340">
        <v>2</v>
      </c>
      <c r="C7" s="340">
        <v>3</v>
      </c>
      <c r="D7" s="341">
        <v>4</v>
      </c>
      <c r="E7" s="341">
        <v>5</v>
      </c>
      <c r="F7" s="341">
        <v>6</v>
      </c>
      <c r="G7" s="341">
        <v>7</v>
      </c>
      <c r="H7" s="341">
        <v>8</v>
      </c>
      <c r="I7" s="341">
        <v>9</v>
      </c>
      <c r="J7" s="341">
        <v>10</v>
      </c>
      <c r="K7" s="341">
        <v>11</v>
      </c>
      <c r="L7" s="341">
        <v>12</v>
      </c>
      <c r="M7" s="341">
        <v>13</v>
      </c>
      <c r="N7" s="341">
        <v>14</v>
      </c>
      <c r="O7" s="341">
        <v>15</v>
      </c>
      <c r="P7" s="341">
        <v>16</v>
      </c>
      <c r="Q7" s="341">
        <v>17</v>
      </c>
      <c r="R7" s="341">
        <v>18</v>
      </c>
      <c r="S7" s="341">
        <v>19</v>
      </c>
      <c r="T7" s="341">
        <v>20</v>
      </c>
      <c r="U7" s="341">
        <v>21</v>
      </c>
      <c r="V7" s="341">
        <v>22</v>
      </c>
      <c r="W7" s="341">
        <v>23</v>
      </c>
      <c r="X7" s="341">
        <v>24</v>
      </c>
      <c r="Y7" s="341">
        <v>25</v>
      </c>
      <c r="Z7" s="341">
        <v>26</v>
      </c>
      <c r="AA7" s="341">
        <v>27</v>
      </c>
      <c r="AB7" s="341">
        <v>28</v>
      </c>
      <c r="AC7" s="341">
        <v>29</v>
      </c>
      <c r="AD7" s="341">
        <v>30</v>
      </c>
      <c r="AE7" s="341">
        <v>31</v>
      </c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</row>
    <row r="8" spans="1:32" s="216" customFormat="1" ht="24" customHeight="1">
      <c r="A8" s="344" t="s">
        <v>54</v>
      </c>
      <c r="B8" s="345" t="s">
        <v>417</v>
      </c>
      <c r="C8" s="346" t="s">
        <v>56</v>
      </c>
      <c r="D8" s="347">
        <v>2493.3127</v>
      </c>
      <c r="E8" s="330">
        <v>2455.2901</v>
      </c>
      <c r="F8" s="330">
        <v>0.3008</v>
      </c>
      <c r="G8" s="330">
        <v>0.3496</v>
      </c>
      <c r="H8" s="330">
        <v>0.1512</v>
      </c>
      <c r="I8" s="330">
        <v>0</v>
      </c>
      <c r="J8" s="330">
        <v>0</v>
      </c>
      <c r="K8" s="330">
        <v>0</v>
      </c>
      <c r="L8" s="330">
        <v>0</v>
      </c>
      <c r="M8" s="330">
        <v>0</v>
      </c>
      <c r="N8" s="330">
        <v>0</v>
      </c>
      <c r="O8" s="330">
        <v>0</v>
      </c>
      <c r="P8" s="330">
        <v>0</v>
      </c>
      <c r="Q8" s="330">
        <v>0</v>
      </c>
      <c r="R8" s="330">
        <v>0</v>
      </c>
      <c r="S8" s="330">
        <v>0</v>
      </c>
      <c r="T8" s="330">
        <v>36.867999999999995</v>
      </c>
      <c r="U8" s="330">
        <v>0.3185</v>
      </c>
      <c r="V8" s="330">
        <v>0</v>
      </c>
      <c r="W8" s="330">
        <v>0</v>
      </c>
      <c r="X8" s="330">
        <v>0</v>
      </c>
      <c r="Y8" s="511">
        <v>0.0345</v>
      </c>
      <c r="Z8" s="330">
        <v>0</v>
      </c>
      <c r="AA8" s="330">
        <v>0</v>
      </c>
      <c r="AB8" s="330">
        <v>0</v>
      </c>
      <c r="AC8" s="330">
        <v>0</v>
      </c>
      <c r="AD8" s="330">
        <v>0</v>
      </c>
      <c r="AE8" s="330">
        <v>0</v>
      </c>
      <c r="AF8" s="348">
        <f>E35</f>
        <v>2455.4534000000003</v>
      </c>
    </row>
    <row r="9" spans="1:32" s="216" customFormat="1" ht="24" customHeight="1">
      <c r="A9" s="241" t="s">
        <v>65</v>
      </c>
      <c r="B9" s="349" t="s">
        <v>270</v>
      </c>
      <c r="C9" s="350" t="s">
        <v>67</v>
      </c>
      <c r="D9" s="244">
        <v>2957.8912000000005</v>
      </c>
      <c r="E9" s="331">
        <v>0</v>
      </c>
      <c r="F9" s="331">
        <v>2945.0256000000004</v>
      </c>
      <c r="G9" s="331">
        <v>3.4898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  <c r="N9" s="331">
        <v>7.1627</v>
      </c>
      <c r="O9" s="331">
        <v>0.24880000000000002</v>
      </c>
      <c r="P9" s="331">
        <v>0</v>
      </c>
      <c r="Q9" s="331">
        <v>0</v>
      </c>
      <c r="R9" s="331">
        <v>0</v>
      </c>
      <c r="S9" s="331">
        <v>0.1662</v>
      </c>
      <c r="T9" s="331">
        <v>1.5534</v>
      </c>
      <c r="U9" s="331">
        <v>0.2447</v>
      </c>
      <c r="V9" s="331">
        <v>0</v>
      </c>
      <c r="W9" s="331">
        <v>0</v>
      </c>
      <c r="X9" s="331">
        <v>0</v>
      </c>
      <c r="Y9" s="331">
        <v>0</v>
      </c>
      <c r="Z9" s="331">
        <v>0</v>
      </c>
      <c r="AA9" s="331">
        <v>0</v>
      </c>
      <c r="AB9" s="331">
        <v>0</v>
      </c>
      <c r="AC9" s="331">
        <v>0</v>
      </c>
      <c r="AD9" s="331">
        <v>0</v>
      </c>
      <c r="AE9" s="331">
        <v>0</v>
      </c>
      <c r="AF9" s="348">
        <f>F35</f>
        <v>2945.8438000000006</v>
      </c>
    </row>
    <row r="10" spans="1:32" s="216" customFormat="1" ht="24" customHeight="1">
      <c r="A10" s="241" t="s">
        <v>68</v>
      </c>
      <c r="B10" s="351" t="s">
        <v>395</v>
      </c>
      <c r="C10" s="350" t="s">
        <v>8</v>
      </c>
      <c r="D10" s="244">
        <v>23957.7454</v>
      </c>
      <c r="E10" s="331">
        <v>0.1383</v>
      </c>
      <c r="F10" s="331">
        <v>0.5174</v>
      </c>
      <c r="G10" s="331">
        <v>23926.8731</v>
      </c>
      <c r="H10" s="331">
        <v>3.9322</v>
      </c>
      <c r="I10" s="331">
        <v>0</v>
      </c>
      <c r="J10" s="331">
        <v>0</v>
      </c>
      <c r="K10" s="331">
        <v>0</v>
      </c>
      <c r="L10" s="331">
        <v>0</v>
      </c>
      <c r="M10" s="331">
        <v>0</v>
      </c>
      <c r="N10" s="331">
        <v>12.536500000000002</v>
      </c>
      <c r="O10" s="331">
        <v>0.3985</v>
      </c>
      <c r="P10" s="331">
        <v>0</v>
      </c>
      <c r="Q10" s="331">
        <v>0</v>
      </c>
      <c r="R10" s="331">
        <v>0</v>
      </c>
      <c r="S10" s="331">
        <v>0</v>
      </c>
      <c r="T10" s="331">
        <v>10.902</v>
      </c>
      <c r="U10" s="331">
        <v>1.2987000000000002</v>
      </c>
      <c r="V10" s="331">
        <v>0.8848</v>
      </c>
      <c r="W10" s="331">
        <v>0</v>
      </c>
      <c r="X10" s="331">
        <v>0</v>
      </c>
      <c r="Y10" s="331">
        <v>0.2639</v>
      </c>
      <c r="Z10" s="331">
        <v>0</v>
      </c>
      <c r="AA10" s="331">
        <v>0</v>
      </c>
      <c r="AB10" s="331">
        <v>0</v>
      </c>
      <c r="AC10" s="331">
        <v>0</v>
      </c>
      <c r="AD10" s="331">
        <v>0</v>
      </c>
      <c r="AE10" s="331">
        <v>0</v>
      </c>
      <c r="AF10" s="348">
        <f>G35</f>
        <v>23933.8486</v>
      </c>
    </row>
    <row r="11" spans="1:32" s="216" customFormat="1" ht="24" customHeight="1">
      <c r="A11" s="241" t="s">
        <v>73</v>
      </c>
      <c r="B11" s="351" t="s">
        <v>396</v>
      </c>
      <c r="C11" s="350" t="s">
        <v>75</v>
      </c>
      <c r="D11" s="244">
        <v>4011.5403999999994</v>
      </c>
      <c r="E11" s="331">
        <v>0</v>
      </c>
      <c r="F11" s="331">
        <v>0</v>
      </c>
      <c r="G11" s="331">
        <v>3.0995999999999997</v>
      </c>
      <c r="H11" s="331">
        <v>4001.6533999999992</v>
      </c>
      <c r="I11" s="331">
        <v>0</v>
      </c>
      <c r="J11" s="331">
        <v>0</v>
      </c>
      <c r="K11" s="331">
        <v>0</v>
      </c>
      <c r="L11" s="331">
        <v>0</v>
      </c>
      <c r="M11" s="331">
        <v>0</v>
      </c>
      <c r="N11" s="331">
        <v>1.5974</v>
      </c>
      <c r="O11" s="331">
        <v>0</v>
      </c>
      <c r="P11" s="331">
        <v>0</v>
      </c>
      <c r="Q11" s="331">
        <v>0</v>
      </c>
      <c r="R11" s="331">
        <v>0</v>
      </c>
      <c r="S11" s="331">
        <v>0</v>
      </c>
      <c r="T11" s="331">
        <v>3.6843</v>
      </c>
      <c r="U11" s="331">
        <v>1.5057</v>
      </c>
      <c r="V11" s="331">
        <v>0</v>
      </c>
      <c r="W11" s="331">
        <v>0</v>
      </c>
      <c r="X11" s="331">
        <v>0</v>
      </c>
      <c r="Y11" s="331">
        <v>0</v>
      </c>
      <c r="Z11" s="331">
        <v>0</v>
      </c>
      <c r="AA11" s="331">
        <v>0</v>
      </c>
      <c r="AB11" s="331">
        <v>0</v>
      </c>
      <c r="AC11" s="331">
        <v>0</v>
      </c>
      <c r="AD11" s="331">
        <v>0</v>
      </c>
      <c r="AE11" s="331">
        <v>0</v>
      </c>
      <c r="AF11" s="348">
        <f>H35</f>
        <v>4005.736799999999</v>
      </c>
    </row>
    <row r="12" spans="1:32" s="216" customFormat="1" ht="24" customHeight="1">
      <c r="A12" s="241" t="s">
        <v>76</v>
      </c>
      <c r="B12" s="351" t="s">
        <v>397</v>
      </c>
      <c r="C12" s="350" t="s">
        <v>78</v>
      </c>
      <c r="D12" s="244">
        <v>543.4908</v>
      </c>
      <c r="E12" s="331">
        <v>0</v>
      </c>
      <c r="F12" s="331">
        <v>0</v>
      </c>
      <c r="G12" s="331">
        <v>0</v>
      </c>
      <c r="H12" s="331">
        <v>0</v>
      </c>
      <c r="I12" s="331">
        <v>543.4908</v>
      </c>
      <c r="J12" s="331">
        <v>0</v>
      </c>
      <c r="K12" s="331">
        <v>0</v>
      </c>
      <c r="L12" s="331">
        <v>0</v>
      </c>
      <c r="M12" s="331">
        <v>0</v>
      </c>
      <c r="N12" s="331">
        <v>0</v>
      </c>
      <c r="O12" s="331">
        <v>0</v>
      </c>
      <c r="P12" s="331">
        <v>0</v>
      </c>
      <c r="Q12" s="331">
        <v>0</v>
      </c>
      <c r="R12" s="331">
        <v>0</v>
      </c>
      <c r="S12" s="331">
        <v>0</v>
      </c>
      <c r="T12" s="331">
        <v>0</v>
      </c>
      <c r="U12" s="331">
        <v>0</v>
      </c>
      <c r="V12" s="331">
        <v>0</v>
      </c>
      <c r="W12" s="331">
        <v>0</v>
      </c>
      <c r="X12" s="331">
        <v>0</v>
      </c>
      <c r="Y12" s="331">
        <v>0</v>
      </c>
      <c r="Z12" s="331">
        <v>0</v>
      </c>
      <c r="AA12" s="331">
        <v>0</v>
      </c>
      <c r="AB12" s="331">
        <v>0</v>
      </c>
      <c r="AC12" s="331">
        <v>0</v>
      </c>
      <c r="AD12" s="331">
        <v>0</v>
      </c>
      <c r="AE12" s="331">
        <v>0</v>
      </c>
      <c r="AF12" s="348">
        <f>I35</f>
        <v>543.4908</v>
      </c>
    </row>
    <row r="13" spans="1:32" s="216" customFormat="1" ht="24" customHeight="1">
      <c r="A13" s="241" t="s">
        <v>79</v>
      </c>
      <c r="B13" s="351" t="s">
        <v>398</v>
      </c>
      <c r="C13" s="350" t="s">
        <v>81</v>
      </c>
      <c r="D13" s="244">
        <v>0</v>
      </c>
      <c r="E13" s="331">
        <v>0</v>
      </c>
      <c r="F13" s="331">
        <v>0</v>
      </c>
      <c r="G13" s="331">
        <v>0</v>
      </c>
      <c r="H13" s="331">
        <v>0</v>
      </c>
      <c r="I13" s="331">
        <v>0</v>
      </c>
      <c r="J13" s="331">
        <v>0</v>
      </c>
      <c r="K13" s="331">
        <v>0</v>
      </c>
      <c r="L13" s="331">
        <v>0</v>
      </c>
      <c r="M13" s="331">
        <v>0</v>
      </c>
      <c r="N13" s="331">
        <v>0</v>
      </c>
      <c r="O13" s="331">
        <v>0</v>
      </c>
      <c r="P13" s="331">
        <v>0</v>
      </c>
      <c r="Q13" s="331">
        <v>0</v>
      </c>
      <c r="R13" s="331">
        <v>0</v>
      </c>
      <c r="S13" s="331">
        <v>0</v>
      </c>
      <c r="T13" s="331">
        <v>0</v>
      </c>
      <c r="U13" s="331">
        <v>0</v>
      </c>
      <c r="V13" s="331">
        <v>0</v>
      </c>
      <c r="W13" s="331">
        <v>0</v>
      </c>
      <c r="X13" s="331">
        <v>0</v>
      </c>
      <c r="Y13" s="331">
        <v>0</v>
      </c>
      <c r="Z13" s="331">
        <v>0</v>
      </c>
      <c r="AA13" s="331">
        <v>0</v>
      </c>
      <c r="AB13" s="331">
        <v>0</v>
      </c>
      <c r="AC13" s="331">
        <v>0</v>
      </c>
      <c r="AD13" s="331">
        <v>0</v>
      </c>
      <c r="AE13" s="331">
        <v>0</v>
      </c>
      <c r="AF13" s="348">
        <f>J35</f>
        <v>0</v>
      </c>
    </row>
    <row r="14" spans="1:32" s="216" customFormat="1" ht="24" customHeight="1">
      <c r="A14" s="241" t="s">
        <v>82</v>
      </c>
      <c r="B14" s="351" t="s">
        <v>206</v>
      </c>
      <c r="C14" s="350" t="s">
        <v>23</v>
      </c>
      <c r="D14" s="244">
        <v>450.7999</v>
      </c>
      <c r="E14" s="331">
        <v>0</v>
      </c>
      <c r="F14" s="331">
        <v>0</v>
      </c>
      <c r="G14" s="510">
        <v>0.0365</v>
      </c>
      <c r="H14" s="331">
        <v>0</v>
      </c>
      <c r="I14" s="331">
        <v>0</v>
      </c>
      <c r="J14" s="331">
        <v>0</v>
      </c>
      <c r="K14" s="331">
        <v>449.5241</v>
      </c>
      <c r="L14" s="331">
        <v>0</v>
      </c>
      <c r="M14" s="331">
        <v>0</v>
      </c>
      <c r="N14" s="510">
        <v>0.01</v>
      </c>
      <c r="O14" s="331">
        <v>0</v>
      </c>
      <c r="P14" s="331">
        <v>0</v>
      </c>
      <c r="Q14" s="331">
        <v>0</v>
      </c>
      <c r="R14" s="331">
        <v>0</v>
      </c>
      <c r="S14" s="331">
        <v>0</v>
      </c>
      <c r="T14" s="331">
        <v>1.2293</v>
      </c>
      <c r="U14" s="331">
        <v>0</v>
      </c>
      <c r="V14" s="331">
        <v>0</v>
      </c>
      <c r="W14" s="331">
        <v>0</v>
      </c>
      <c r="X14" s="331">
        <v>0</v>
      </c>
      <c r="Y14" s="331">
        <v>0</v>
      </c>
      <c r="Z14" s="331">
        <v>0</v>
      </c>
      <c r="AA14" s="331">
        <v>0</v>
      </c>
      <c r="AB14" s="331">
        <v>0</v>
      </c>
      <c r="AC14" s="331">
        <v>0</v>
      </c>
      <c r="AD14" s="331">
        <v>0</v>
      </c>
      <c r="AE14" s="331">
        <v>0</v>
      </c>
      <c r="AF14" s="348">
        <f>K35</f>
        <v>449.5241</v>
      </c>
    </row>
    <row r="15" spans="1:32" s="216" customFormat="1" ht="24" customHeight="1">
      <c r="A15" s="241" t="s">
        <v>84</v>
      </c>
      <c r="B15" s="351" t="s">
        <v>85</v>
      </c>
      <c r="C15" s="350" t="s">
        <v>86</v>
      </c>
      <c r="D15" s="244">
        <v>0</v>
      </c>
      <c r="E15" s="331">
        <v>0</v>
      </c>
      <c r="F15" s="331">
        <v>0</v>
      </c>
      <c r="G15" s="331">
        <v>0</v>
      </c>
      <c r="H15" s="331">
        <v>0</v>
      </c>
      <c r="I15" s="331">
        <v>0</v>
      </c>
      <c r="J15" s="331">
        <v>0</v>
      </c>
      <c r="K15" s="331">
        <v>0</v>
      </c>
      <c r="L15" s="331">
        <v>0</v>
      </c>
      <c r="M15" s="331">
        <v>0</v>
      </c>
      <c r="N15" s="331">
        <v>0</v>
      </c>
      <c r="O15" s="331">
        <v>0</v>
      </c>
      <c r="P15" s="331">
        <v>0</v>
      </c>
      <c r="Q15" s="331">
        <v>0</v>
      </c>
      <c r="R15" s="331">
        <v>0</v>
      </c>
      <c r="S15" s="331">
        <v>0</v>
      </c>
      <c r="T15" s="331">
        <v>0</v>
      </c>
      <c r="U15" s="331">
        <v>0</v>
      </c>
      <c r="V15" s="331">
        <v>0</v>
      </c>
      <c r="W15" s="331">
        <v>0</v>
      </c>
      <c r="X15" s="331">
        <v>0</v>
      </c>
      <c r="Y15" s="331">
        <v>0</v>
      </c>
      <c r="Z15" s="331">
        <v>0</v>
      </c>
      <c r="AA15" s="331">
        <v>0</v>
      </c>
      <c r="AB15" s="331">
        <v>0</v>
      </c>
      <c r="AC15" s="331">
        <v>0</v>
      </c>
      <c r="AD15" s="331">
        <v>0</v>
      </c>
      <c r="AE15" s="331">
        <v>0</v>
      </c>
      <c r="AF15" s="348">
        <f>L35</f>
        <v>0</v>
      </c>
    </row>
    <row r="16" spans="1:32" s="216" customFormat="1" ht="24" customHeight="1">
      <c r="A16" s="241" t="s">
        <v>87</v>
      </c>
      <c r="B16" s="351" t="s">
        <v>88</v>
      </c>
      <c r="C16" s="350" t="s">
        <v>5</v>
      </c>
      <c r="D16" s="244">
        <v>79.93299999999999</v>
      </c>
      <c r="E16" s="331">
        <v>0</v>
      </c>
      <c r="F16" s="331">
        <v>0</v>
      </c>
      <c r="G16" s="331">
        <v>0</v>
      </c>
      <c r="H16" s="331">
        <v>0</v>
      </c>
      <c r="I16" s="331">
        <v>0</v>
      </c>
      <c r="J16" s="331">
        <v>0</v>
      </c>
      <c r="K16" s="331">
        <v>0</v>
      </c>
      <c r="L16" s="331">
        <v>0</v>
      </c>
      <c r="M16" s="331">
        <v>79.93299999999999</v>
      </c>
      <c r="N16" s="331">
        <v>0</v>
      </c>
      <c r="O16" s="331">
        <v>0</v>
      </c>
      <c r="P16" s="331">
        <v>0</v>
      </c>
      <c r="Q16" s="331">
        <v>0</v>
      </c>
      <c r="R16" s="331">
        <v>0</v>
      </c>
      <c r="S16" s="331">
        <v>0</v>
      </c>
      <c r="T16" s="331">
        <v>0</v>
      </c>
      <c r="U16" s="331">
        <v>0</v>
      </c>
      <c r="V16" s="331">
        <v>0</v>
      </c>
      <c r="W16" s="331">
        <v>0</v>
      </c>
      <c r="X16" s="331">
        <v>0</v>
      </c>
      <c r="Y16" s="331">
        <v>0</v>
      </c>
      <c r="Z16" s="331">
        <v>0</v>
      </c>
      <c r="AA16" s="331">
        <v>0</v>
      </c>
      <c r="AB16" s="331">
        <v>0</v>
      </c>
      <c r="AC16" s="331">
        <v>0</v>
      </c>
      <c r="AD16" s="331">
        <v>0</v>
      </c>
      <c r="AE16" s="331">
        <v>0</v>
      </c>
      <c r="AF16" s="348">
        <f>M35</f>
        <v>79.93299999999999</v>
      </c>
    </row>
    <row r="17" spans="1:32" s="216" customFormat="1" ht="24" customHeight="1">
      <c r="A17" s="241" t="s">
        <v>93</v>
      </c>
      <c r="B17" s="242" t="s">
        <v>399</v>
      </c>
      <c r="C17" s="350" t="s">
        <v>24</v>
      </c>
      <c r="D17" s="244">
        <v>1245.1015</v>
      </c>
      <c r="E17" s="331">
        <v>0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1">
        <v>0</v>
      </c>
      <c r="M17" s="331">
        <v>0</v>
      </c>
      <c r="N17" s="331">
        <v>1245.0076</v>
      </c>
      <c r="O17" s="331">
        <v>0</v>
      </c>
      <c r="P17" s="331">
        <v>0</v>
      </c>
      <c r="Q17" s="331">
        <v>0</v>
      </c>
      <c r="R17" s="331">
        <v>0</v>
      </c>
      <c r="S17" s="331">
        <v>0</v>
      </c>
      <c r="T17" s="510">
        <v>0.02</v>
      </c>
      <c r="U17" s="331">
        <v>0.0535</v>
      </c>
      <c r="V17" s="331">
        <v>0</v>
      </c>
      <c r="W17" s="331">
        <v>0</v>
      </c>
      <c r="X17" s="331">
        <v>0</v>
      </c>
      <c r="Y17" s="510">
        <v>0.0204</v>
      </c>
      <c r="Z17" s="331">
        <v>0</v>
      </c>
      <c r="AA17" s="331">
        <v>0</v>
      </c>
      <c r="AB17" s="331">
        <v>0</v>
      </c>
      <c r="AC17" s="331">
        <v>0</v>
      </c>
      <c r="AD17" s="331">
        <v>0</v>
      </c>
      <c r="AE17" s="331">
        <v>0</v>
      </c>
      <c r="AF17" s="348">
        <f>N35</f>
        <v>1266.3141999999998</v>
      </c>
    </row>
    <row r="18" spans="1:32" s="216" customFormat="1" ht="24" customHeight="1">
      <c r="A18" s="241" t="s">
        <v>95</v>
      </c>
      <c r="B18" s="242" t="s">
        <v>400</v>
      </c>
      <c r="C18" s="350" t="s">
        <v>97</v>
      </c>
      <c r="D18" s="244">
        <v>136.86710000000002</v>
      </c>
      <c r="E18" s="510">
        <v>0.025</v>
      </c>
      <c r="F18" s="331">
        <v>0</v>
      </c>
      <c r="G18" s="331">
        <v>0</v>
      </c>
      <c r="H18" s="331"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0</v>
      </c>
      <c r="N18" s="331">
        <v>0</v>
      </c>
      <c r="O18" s="331">
        <v>136.76710000000003</v>
      </c>
      <c r="P18" s="331">
        <v>0</v>
      </c>
      <c r="Q18" s="331">
        <v>0</v>
      </c>
      <c r="R18" s="331">
        <v>0</v>
      </c>
      <c r="S18" s="331">
        <v>0</v>
      </c>
      <c r="T18" s="331">
        <v>0.075</v>
      </c>
      <c r="U18" s="331">
        <v>0</v>
      </c>
      <c r="V18" s="331">
        <v>0</v>
      </c>
      <c r="W18" s="331">
        <v>0</v>
      </c>
      <c r="X18" s="331">
        <v>0</v>
      </c>
      <c r="Y18" s="331">
        <v>0</v>
      </c>
      <c r="Z18" s="331">
        <v>0</v>
      </c>
      <c r="AA18" s="331">
        <v>0</v>
      </c>
      <c r="AB18" s="331">
        <v>0</v>
      </c>
      <c r="AC18" s="331">
        <v>0</v>
      </c>
      <c r="AD18" s="331">
        <v>0</v>
      </c>
      <c r="AE18" s="331">
        <v>0</v>
      </c>
      <c r="AF18" s="348">
        <f>O35</f>
        <v>137.51000000000002</v>
      </c>
    </row>
    <row r="19" spans="1:32" s="216" customFormat="1" ht="24" customHeight="1">
      <c r="A19" s="241" t="s">
        <v>101</v>
      </c>
      <c r="B19" s="242" t="s">
        <v>418</v>
      </c>
      <c r="C19" s="243" t="s">
        <v>30</v>
      </c>
      <c r="D19" s="244">
        <v>15.218600000000002</v>
      </c>
      <c r="E19" s="331">
        <v>0</v>
      </c>
      <c r="F19" s="331">
        <v>0</v>
      </c>
      <c r="G19" s="331">
        <v>0</v>
      </c>
      <c r="H19" s="331">
        <v>0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1">
        <v>0</v>
      </c>
      <c r="O19" s="331">
        <v>0</v>
      </c>
      <c r="P19" s="331">
        <v>15.218600000000002</v>
      </c>
      <c r="Q19" s="331">
        <v>0</v>
      </c>
      <c r="R19" s="331">
        <v>0</v>
      </c>
      <c r="S19" s="331">
        <v>0</v>
      </c>
      <c r="T19" s="331">
        <v>0</v>
      </c>
      <c r="U19" s="331">
        <v>0</v>
      </c>
      <c r="V19" s="331">
        <v>0</v>
      </c>
      <c r="W19" s="331">
        <v>0</v>
      </c>
      <c r="X19" s="331">
        <v>0</v>
      </c>
      <c r="Y19" s="331">
        <v>0</v>
      </c>
      <c r="Z19" s="331">
        <v>0</v>
      </c>
      <c r="AA19" s="331">
        <v>0</v>
      </c>
      <c r="AB19" s="331">
        <v>0</v>
      </c>
      <c r="AC19" s="331">
        <v>0</v>
      </c>
      <c r="AD19" s="331">
        <v>0</v>
      </c>
      <c r="AE19" s="331">
        <v>0</v>
      </c>
      <c r="AF19" s="348">
        <f>P35</f>
        <v>15.218600000000002</v>
      </c>
    </row>
    <row r="20" spans="1:32" s="216" customFormat="1" ht="24" customHeight="1">
      <c r="A20" s="241" t="s">
        <v>103</v>
      </c>
      <c r="B20" s="242" t="s">
        <v>419</v>
      </c>
      <c r="C20" s="243" t="s">
        <v>105</v>
      </c>
      <c r="D20" s="244">
        <v>685.5154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685.2772</v>
      </c>
      <c r="R20" s="331">
        <v>0</v>
      </c>
      <c r="S20" s="331">
        <v>0</v>
      </c>
      <c r="T20" s="331">
        <v>0</v>
      </c>
      <c r="U20" s="331">
        <v>0.2382</v>
      </c>
      <c r="V20" s="331">
        <v>0</v>
      </c>
      <c r="W20" s="331">
        <v>0</v>
      </c>
      <c r="X20" s="331">
        <v>0</v>
      </c>
      <c r="Y20" s="331">
        <v>0</v>
      </c>
      <c r="Z20" s="331">
        <v>0</v>
      </c>
      <c r="AA20" s="331">
        <v>0</v>
      </c>
      <c r="AB20" s="331">
        <v>0</v>
      </c>
      <c r="AC20" s="331">
        <v>0</v>
      </c>
      <c r="AD20" s="331">
        <v>0</v>
      </c>
      <c r="AE20" s="331">
        <v>0</v>
      </c>
      <c r="AF20" s="348">
        <f>Q35</f>
        <v>685.2772</v>
      </c>
    </row>
    <row r="21" spans="1:32" s="216" customFormat="1" ht="24" customHeight="1">
      <c r="A21" s="241" t="s">
        <v>106</v>
      </c>
      <c r="B21" s="242" t="s">
        <v>420</v>
      </c>
      <c r="C21" s="243" t="s">
        <v>108</v>
      </c>
      <c r="D21" s="244">
        <v>149.9615</v>
      </c>
      <c r="E21" s="331">
        <v>0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  <c r="K21" s="331">
        <v>0</v>
      </c>
      <c r="L21" s="33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149.9615</v>
      </c>
      <c r="S21" s="331">
        <v>0</v>
      </c>
      <c r="T21" s="331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  <c r="Z21" s="331">
        <v>0</v>
      </c>
      <c r="AA21" s="331">
        <v>0</v>
      </c>
      <c r="AB21" s="331">
        <v>0</v>
      </c>
      <c r="AC21" s="331">
        <v>0</v>
      </c>
      <c r="AD21" s="331">
        <v>0</v>
      </c>
      <c r="AE21" s="331">
        <v>0</v>
      </c>
      <c r="AF21" s="348">
        <f>R35</f>
        <v>149.9615</v>
      </c>
    </row>
    <row r="22" spans="1:32" s="216" customFormat="1" ht="24" customHeight="1">
      <c r="A22" s="241" t="s">
        <v>109</v>
      </c>
      <c r="B22" s="242" t="s">
        <v>409</v>
      </c>
      <c r="C22" s="243" t="s">
        <v>111</v>
      </c>
      <c r="D22" s="244">
        <v>192.60399999999998</v>
      </c>
      <c r="E22" s="331">
        <v>0</v>
      </c>
      <c r="F22" s="331">
        <v>0</v>
      </c>
      <c r="G22" s="331">
        <v>0</v>
      </c>
      <c r="H22" s="331">
        <v>0</v>
      </c>
      <c r="I22" s="331">
        <v>0</v>
      </c>
      <c r="J22" s="331">
        <v>0</v>
      </c>
      <c r="K22" s="331">
        <v>0</v>
      </c>
      <c r="L22" s="331">
        <v>0</v>
      </c>
      <c r="M22" s="331">
        <v>0</v>
      </c>
      <c r="N22" s="331">
        <v>0</v>
      </c>
      <c r="O22" s="331">
        <v>0</v>
      </c>
      <c r="P22" s="331">
        <v>0</v>
      </c>
      <c r="Q22" s="331">
        <v>0</v>
      </c>
      <c r="R22" s="331">
        <v>0</v>
      </c>
      <c r="S22" s="331">
        <v>192.60399999999998</v>
      </c>
      <c r="T22" s="331">
        <v>0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  <c r="Z22" s="331">
        <v>0</v>
      </c>
      <c r="AA22" s="331">
        <v>0</v>
      </c>
      <c r="AB22" s="331">
        <v>0</v>
      </c>
      <c r="AC22" s="331">
        <v>0</v>
      </c>
      <c r="AD22" s="331">
        <v>0</v>
      </c>
      <c r="AE22" s="331">
        <v>0</v>
      </c>
      <c r="AF22" s="348">
        <f>S35</f>
        <v>192.7702</v>
      </c>
    </row>
    <row r="23" spans="1:32" s="216" customFormat="1" ht="24" customHeight="1">
      <c r="A23" s="241" t="s">
        <v>135</v>
      </c>
      <c r="B23" s="242" t="s">
        <v>421</v>
      </c>
      <c r="C23" s="243" t="s">
        <v>137</v>
      </c>
      <c r="D23" s="244">
        <v>2158.0609</v>
      </c>
      <c r="E23" s="331">
        <v>0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1">
        <v>0</v>
      </c>
      <c r="M23" s="331">
        <v>0</v>
      </c>
      <c r="N23" s="331">
        <v>0</v>
      </c>
      <c r="O23" s="331">
        <v>0.0956</v>
      </c>
      <c r="P23" s="331">
        <v>0</v>
      </c>
      <c r="Q23" s="331">
        <v>0</v>
      </c>
      <c r="R23" s="331">
        <v>0</v>
      </c>
      <c r="S23" s="331">
        <v>0</v>
      </c>
      <c r="T23" s="331">
        <v>2157.9653</v>
      </c>
      <c r="U23" s="331">
        <v>0</v>
      </c>
      <c r="V23" s="331">
        <v>0</v>
      </c>
      <c r="W23" s="331">
        <v>0</v>
      </c>
      <c r="X23" s="331">
        <v>0</v>
      </c>
      <c r="Y23" s="331">
        <v>0</v>
      </c>
      <c r="Z23" s="331">
        <v>0</v>
      </c>
      <c r="AA23" s="331">
        <v>0</v>
      </c>
      <c r="AB23" s="331">
        <v>0</v>
      </c>
      <c r="AC23" s="331">
        <v>0</v>
      </c>
      <c r="AD23" s="331">
        <v>0</v>
      </c>
      <c r="AE23" s="331">
        <v>0</v>
      </c>
      <c r="AF23" s="348">
        <f>T35</f>
        <v>2212.2972999999997</v>
      </c>
    </row>
    <row r="24" spans="1:32" s="216" customFormat="1" ht="24" customHeight="1">
      <c r="A24" s="241" t="s">
        <v>143</v>
      </c>
      <c r="B24" s="242" t="s">
        <v>410</v>
      </c>
      <c r="C24" s="243" t="s">
        <v>145</v>
      </c>
      <c r="D24" s="244">
        <v>2228.8336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2228.8336</v>
      </c>
      <c r="V24" s="331">
        <v>0</v>
      </c>
      <c r="W24" s="331">
        <v>0</v>
      </c>
      <c r="X24" s="331">
        <v>0</v>
      </c>
      <c r="Y24" s="331">
        <v>0</v>
      </c>
      <c r="Z24" s="331">
        <v>0</v>
      </c>
      <c r="AA24" s="331">
        <v>0</v>
      </c>
      <c r="AB24" s="331">
        <v>0</v>
      </c>
      <c r="AC24" s="331">
        <v>0</v>
      </c>
      <c r="AD24" s="331">
        <v>0</v>
      </c>
      <c r="AE24" s="331">
        <v>0</v>
      </c>
      <c r="AF24" s="348">
        <f>U35</f>
        <v>2232.4928999999997</v>
      </c>
    </row>
    <row r="25" spans="1:32" s="216" customFormat="1" ht="24" customHeight="1">
      <c r="A25" s="241" t="s">
        <v>173</v>
      </c>
      <c r="B25" s="242" t="s">
        <v>411</v>
      </c>
      <c r="C25" s="243" t="s">
        <v>29</v>
      </c>
      <c r="D25" s="244">
        <v>160.98710000000003</v>
      </c>
      <c r="E25" s="331">
        <v>0</v>
      </c>
      <c r="F25" s="331">
        <v>0</v>
      </c>
      <c r="G25" s="331">
        <v>0</v>
      </c>
      <c r="H25" s="331">
        <v>0</v>
      </c>
      <c r="I25" s="331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0</v>
      </c>
      <c r="V25" s="331">
        <v>160.98710000000003</v>
      </c>
      <c r="W25" s="331">
        <v>0</v>
      </c>
      <c r="X25" s="331">
        <v>0</v>
      </c>
      <c r="Y25" s="331">
        <v>0</v>
      </c>
      <c r="Z25" s="331">
        <v>0</v>
      </c>
      <c r="AA25" s="331">
        <v>0</v>
      </c>
      <c r="AB25" s="331">
        <v>0</v>
      </c>
      <c r="AC25" s="331">
        <v>0</v>
      </c>
      <c r="AD25" s="331">
        <v>0</v>
      </c>
      <c r="AE25" s="331">
        <v>0</v>
      </c>
      <c r="AF25" s="348">
        <f>V35</f>
        <v>161.87190000000004</v>
      </c>
    </row>
    <row r="26" spans="1:32" s="216" customFormat="1" ht="24" customHeight="1">
      <c r="A26" s="241" t="s">
        <v>175</v>
      </c>
      <c r="B26" s="242" t="s">
        <v>412</v>
      </c>
      <c r="C26" s="243" t="s">
        <v>28</v>
      </c>
      <c r="D26" s="244">
        <v>16.128899999999998</v>
      </c>
      <c r="E26" s="331">
        <v>0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0</v>
      </c>
      <c r="Q26" s="331">
        <v>0</v>
      </c>
      <c r="R26" s="331">
        <v>0</v>
      </c>
      <c r="S26" s="331">
        <v>0</v>
      </c>
      <c r="T26" s="331">
        <v>0</v>
      </c>
      <c r="U26" s="331">
        <v>0</v>
      </c>
      <c r="V26" s="331">
        <v>0</v>
      </c>
      <c r="W26" s="331">
        <v>16.128899999999998</v>
      </c>
      <c r="X26" s="331">
        <v>0</v>
      </c>
      <c r="Y26" s="331">
        <v>0</v>
      </c>
      <c r="Z26" s="331">
        <v>0</v>
      </c>
      <c r="AA26" s="331">
        <v>0</v>
      </c>
      <c r="AB26" s="331">
        <v>0</v>
      </c>
      <c r="AC26" s="331">
        <v>0</v>
      </c>
      <c r="AD26" s="331">
        <v>0</v>
      </c>
      <c r="AE26" s="331">
        <v>0</v>
      </c>
      <c r="AF26" s="348">
        <f>W35</f>
        <v>16.128899999999998</v>
      </c>
    </row>
    <row r="27" spans="1:32" s="216" customFormat="1" ht="24" customHeight="1">
      <c r="A27" s="241" t="s">
        <v>177</v>
      </c>
      <c r="B27" s="242" t="s">
        <v>313</v>
      </c>
      <c r="C27" s="243" t="s">
        <v>22</v>
      </c>
      <c r="D27" s="244">
        <v>193.57969999999997</v>
      </c>
      <c r="E27" s="331">
        <v>0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193.57969999999997</v>
      </c>
      <c r="Y27" s="331">
        <v>0</v>
      </c>
      <c r="Z27" s="331">
        <v>0</v>
      </c>
      <c r="AA27" s="331">
        <v>0</v>
      </c>
      <c r="AB27" s="331">
        <v>0</v>
      </c>
      <c r="AC27" s="331">
        <v>0</v>
      </c>
      <c r="AD27" s="331">
        <v>0</v>
      </c>
      <c r="AE27" s="331">
        <v>0</v>
      </c>
      <c r="AF27" s="348">
        <f>X35</f>
        <v>193.57969999999997</v>
      </c>
    </row>
    <row r="28" spans="1:32" s="216" customFormat="1" ht="24" customHeight="1">
      <c r="A28" s="241" t="s">
        <v>179</v>
      </c>
      <c r="B28" s="242" t="s">
        <v>180</v>
      </c>
      <c r="C28" s="243" t="s">
        <v>27</v>
      </c>
      <c r="D28" s="244">
        <v>1401.4168</v>
      </c>
      <c r="E28" s="331">
        <v>0</v>
      </c>
      <c r="F28" s="331">
        <v>0</v>
      </c>
      <c r="G28" s="331">
        <v>0</v>
      </c>
      <c r="H28" s="331">
        <v>0</v>
      </c>
      <c r="I28" s="331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1">
        <v>0</v>
      </c>
      <c r="U28" s="331">
        <v>0</v>
      </c>
      <c r="V28" s="331">
        <v>0</v>
      </c>
      <c r="W28" s="331">
        <v>0</v>
      </c>
      <c r="X28" s="331">
        <v>0</v>
      </c>
      <c r="Y28" s="331">
        <v>1401.4168</v>
      </c>
      <c r="Z28" s="331">
        <v>0</v>
      </c>
      <c r="AA28" s="331">
        <v>0</v>
      </c>
      <c r="AB28" s="331">
        <v>0</v>
      </c>
      <c r="AC28" s="331">
        <v>0</v>
      </c>
      <c r="AD28" s="331">
        <v>0</v>
      </c>
      <c r="AE28" s="331">
        <v>0</v>
      </c>
      <c r="AF28" s="348">
        <f>Y35</f>
        <v>1401.7356</v>
      </c>
    </row>
    <row r="29" spans="1:32" s="216" customFormat="1" ht="24" customHeight="1">
      <c r="A29" s="241" t="s">
        <v>181</v>
      </c>
      <c r="B29" s="242" t="s">
        <v>182</v>
      </c>
      <c r="C29" s="243" t="s">
        <v>183</v>
      </c>
      <c r="D29" s="244">
        <v>0</v>
      </c>
      <c r="E29" s="331">
        <v>0</v>
      </c>
      <c r="F29" s="331">
        <v>0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0</v>
      </c>
      <c r="R29" s="331">
        <v>0</v>
      </c>
      <c r="S29" s="331">
        <v>0</v>
      </c>
      <c r="T29" s="331">
        <v>0</v>
      </c>
      <c r="U29" s="331">
        <v>0</v>
      </c>
      <c r="V29" s="331">
        <v>0</v>
      </c>
      <c r="W29" s="331">
        <v>0</v>
      </c>
      <c r="X29" s="331">
        <v>0</v>
      </c>
      <c r="Y29" s="331">
        <v>0</v>
      </c>
      <c r="Z29" s="331">
        <v>0</v>
      </c>
      <c r="AA29" s="331">
        <v>0</v>
      </c>
      <c r="AB29" s="331">
        <v>0</v>
      </c>
      <c r="AC29" s="331">
        <v>0</v>
      </c>
      <c r="AD29" s="331">
        <v>0</v>
      </c>
      <c r="AE29" s="331">
        <v>0</v>
      </c>
      <c r="AF29" s="348">
        <f>Z35</f>
        <v>0</v>
      </c>
    </row>
    <row r="30" spans="1:32" s="216" customFormat="1" ht="24" customHeight="1">
      <c r="A30" s="241" t="s">
        <v>184</v>
      </c>
      <c r="B30" s="242" t="s">
        <v>185</v>
      </c>
      <c r="C30" s="350" t="s">
        <v>186</v>
      </c>
      <c r="D30" s="244">
        <v>0</v>
      </c>
      <c r="E30" s="331">
        <v>0</v>
      </c>
      <c r="F30" s="331">
        <v>0</v>
      </c>
      <c r="G30" s="331">
        <v>0</v>
      </c>
      <c r="H30" s="331">
        <v>0</v>
      </c>
      <c r="I30" s="331">
        <v>0</v>
      </c>
      <c r="J30" s="331">
        <v>0</v>
      </c>
      <c r="K30" s="331">
        <v>0</v>
      </c>
      <c r="L30" s="331">
        <v>0</v>
      </c>
      <c r="M30" s="331">
        <v>0</v>
      </c>
      <c r="N30" s="331">
        <v>0</v>
      </c>
      <c r="O30" s="331">
        <v>0</v>
      </c>
      <c r="P30" s="331">
        <v>0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  <c r="Z30" s="331">
        <v>0</v>
      </c>
      <c r="AA30" s="331">
        <v>0</v>
      </c>
      <c r="AB30" s="331">
        <v>0</v>
      </c>
      <c r="AC30" s="331">
        <v>0</v>
      </c>
      <c r="AD30" s="331">
        <v>0</v>
      </c>
      <c r="AE30" s="331">
        <v>0</v>
      </c>
      <c r="AF30" s="348">
        <f>AA35</f>
        <v>0</v>
      </c>
    </row>
    <row r="31" spans="1:32" s="216" customFormat="1" ht="24" customHeight="1">
      <c r="A31" s="241" t="s">
        <v>189</v>
      </c>
      <c r="B31" s="351" t="s">
        <v>401</v>
      </c>
      <c r="C31" s="350" t="s">
        <v>191</v>
      </c>
      <c r="D31" s="244">
        <v>0</v>
      </c>
      <c r="E31" s="331">
        <v>0</v>
      </c>
      <c r="F31" s="331">
        <v>0</v>
      </c>
      <c r="G31" s="331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1">
        <v>0</v>
      </c>
      <c r="O31" s="331">
        <v>0</v>
      </c>
      <c r="P31" s="331">
        <v>0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  <c r="Z31" s="331">
        <v>0</v>
      </c>
      <c r="AA31" s="331">
        <v>0</v>
      </c>
      <c r="AB31" s="331">
        <v>0</v>
      </c>
      <c r="AC31" s="331">
        <v>0</v>
      </c>
      <c r="AD31" s="331">
        <v>0</v>
      </c>
      <c r="AE31" s="331">
        <v>0</v>
      </c>
      <c r="AF31" s="348">
        <f>AB35</f>
        <v>0</v>
      </c>
    </row>
    <row r="32" spans="1:32" s="216" customFormat="1" ht="24" customHeight="1">
      <c r="A32" s="241" t="s">
        <v>192</v>
      </c>
      <c r="B32" s="351" t="s">
        <v>402</v>
      </c>
      <c r="C32" s="350" t="s">
        <v>194</v>
      </c>
      <c r="D32" s="244">
        <v>0</v>
      </c>
      <c r="E32" s="331">
        <v>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1">
        <v>0</v>
      </c>
      <c r="AA32" s="331">
        <v>0</v>
      </c>
      <c r="AB32" s="331">
        <v>0</v>
      </c>
      <c r="AC32" s="331">
        <v>0</v>
      </c>
      <c r="AD32" s="331">
        <v>0</v>
      </c>
      <c r="AE32" s="331">
        <v>0</v>
      </c>
      <c r="AF32" s="348">
        <f>AC35</f>
        <v>0</v>
      </c>
    </row>
    <row r="33" spans="1:32" s="216" customFormat="1" ht="24" customHeight="1">
      <c r="A33" s="241" t="s">
        <v>195</v>
      </c>
      <c r="B33" s="351" t="s">
        <v>403</v>
      </c>
      <c r="C33" s="350" t="s">
        <v>197</v>
      </c>
      <c r="D33" s="244">
        <v>0</v>
      </c>
      <c r="E33" s="331">
        <v>0</v>
      </c>
      <c r="F33" s="331">
        <v>0</v>
      </c>
      <c r="G33" s="331">
        <v>0</v>
      </c>
      <c r="H33" s="331">
        <v>0</v>
      </c>
      <c r="I33" s="331">
        <v>0</v>
      </c>
      <c r="J33" s="331">
        <v>0</v>
      </c>
      <c r="K33" s="331">
        <v>0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1">
        <v>0</v>
      </c>
      <c r="S33" s="331">
        <v>0</v>
      </c>
      <c r="T33" s="331">
        <v>0</v>
      </c>
      <c r="U33" s="331">
        <v>0</v>
      </c>
      <c r="V33" s="331">
        <v>0</v>
      </c>
      <c r="W33" s="331">
        <v>0</v>
      </c>
      <c r="X33" s="331">
        <v>0</v>
      </c>
      <c r="Y33" s="331">
        <v>0</v>
      </c>
      <c r="Z33" s="331">
        <v>0</v>
      </c>
      <c r="AA33" s="331">
        <v>0</v>
      </c>
      <c r="AB33" s="331">
        <v>0</v>
      </c>
      <c r="AC33" s="331">
        <v>0</v>
      </c>
      <c r="AD33" s="331">
        <v>0</v>
      </c>
      <c r="AE33" s="331">
        <v>0</v>
      </c>
      <c r="AF33" s="348">
        <f>AD35</f>
        <v>0</v>
      </c>
    </row>
    <row r="34" spans="1:32" s="216" customFormat="1" ht="24" customHeight="1">
      <c r="A34" s="592" t="s">
        <v>406</v>
      </c>
      <c r="B34" s="593"/>
      <c r="C34" s="352"/>
      <c r="D34" s="244">
        <v>0</v>
      </c>
      <c r="E34" s="331">
        <v>0</v>
      </c>
      <c r="F34" s="331">
        <v>0</v>
      </c>
      <c r="G34" s="331">
        <v>0</v>
      </c>
      <c r="H34" s="331">
        <v>0</v>
      </c>
      <c r="I34" s="331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  <c r="Z34" s="331">
        <v>0</v>
      </c>
      <c r="AA34" s="331">
        <v>0</v>
      </c>
      <c r="AB34" s="331">
        <v>0</v>
      </c>
      <c r="AC34" s="331">
        <v>0</v>
      </c>
      <c r="AD34" s="331">
        <v>0</v>
      </c>
      <c r="AE34" s="331"/>
      <c r="AF34" s="348"/>
    </row>
    <row r="35" spans="1:32" s="216" customFormat="1" ht="24" customHeight="1">
      <c r="A35" s="246" t="s">
        <v>452</v>
      </c>
      <c r="B35" s="247"/>
      <c r="C35" s="353"/>
      <c r="D35" s="354"/>
      <c r="E35" s="332">
        <v>2455.4534000000003</v>
      </c>
      <c r="F35" s="332">
        <v>2945.8438000000006</v>
      </c>
      <c r="G35" s="332">
        <v>23933.8486</v>
      </c>
      <c r="H35" s="332">
        <v>4005.736799999999</v>
      </c>
      <c r="I35" s="332">
        <v>543.4908</v>
      </c>
      <c r="J35" s="332">
        <v>0</v>
      </c>
      <c r="K35" s="332">
        <v>449.5241</v>
      </c>
      <c r="L35" s="332">
        <v>0</v>
      </c>
      <c r="M35" s="332">
        <v>79.93299999999999</v>
      </c>
      <c r="N35" s="332">
        <v>1266.3141999999998</v>
      </c>
      <c r="O35" s="332">
        <v>137.51000000000002</v>
      </c>
      <c r="P35" s="332">
        <v>15.218600000000002</v>
      </c>
      <c r="Q35" s="332">
        <v>685.2772</v>
      </c>
      <c r="R35" s="332">
        <v>149.9615</v>
      </c>
      <c r="S35" s="332">
        <v>192.7702</v>
      </c>
      <c r="T35" s="332">
        <v>2212.2972999999997</v>
      </c>
      <c r="U35" s="332">
        <v>2232.4928999999997</v>
      </c>
      <c r="V35" s="332">
        <v>161.87190000000004</v>
      </c>
      <c r="W35" s="332">
        <v>16.128899999999998</v>
      </c>
      <c r="X35" s="332">
        <v>193.57969999999997</v>
      </c>
      <c r="Y35" s="332">
        <v>1401.7356</v>
      </c>
      <c r="Z35" s="332">
        <v>0</v>
      </c>
      <c r="AA35" s="332">
        <v>0</v>
      </c>
      <c r="AB35" s="332">
        <v>0</v>
      </c>
      <c r="AC35" s="332">
        <v>0</v>
      </c>
      <c r="AD35" s="332">
        <v>0</v>
      </c>
      <c r="AE35" s="332"/>
      <c r="AF35" s="348"/>
    </row>
    <row r="36" spans="1:31" s="214" customFormat="1" ht="21.75" customHeight="1" hidden="1">
      <c r="A36" s="594" t="s">
        <v>407</v>
      </c>
      <c r="B36" s="594"/>
      <c r="C36" s="594"/>
      <c r="D36" s="355"/>
      <c r="E36" s="333"/>
      <c r="F36" s="333">
        <v>2.0967</v>
      </c>
      <c r="G36" s="333">
        <v>3.8632</v>
      </c>
      <c r="H36" s="333"/>
      <c r="I36" s="333"/>
      <c r="J36" s="333"/>
      <c r="K36" s="333">
        <v>1.2787</v>
      </c>
      <c r="L36" s="333"/>
      <c r="M36" s="333"/>
      <c r="N36" s="333"/>
      <c r="O36" s="333">
        <v>50.5275</v>
      </c>
      <c r="P36" s="333">
        <v>5.9893</v>
      </c>
      <c r="Q36" s="333"/>
      <c r="R36" s="333">
        <v>0.0538</v>
      </c>
      <c r="S36" s="333">
        <v>8.2883</v>
      </c>
      <c r="T36" s="333">
        <v>6.2124</v>
      </c>
      <c r="U36" s="333">
        <v>18.5687</v>
      </c>
      <c r="V36" s="333">
        <v>1.2353</v>
      </c>
      <c r="W36" s="333">
        <v>0.2504</v>
      </c>
      <c r="X36" s="333">
        <v>0.0043</v>
      </c>
      <c r="Y36" s="333">
        <v>44.0142</v>
      </c>
      <c r="Z36" s="355"/>
      <c r="AA36" s="355"/>
      <c r="AB36" s="355"/>
      <c r="AC36" s="355"/>
      <c r="AD36" s="355"/>
      <c r="AE36" s="355"/>
    </row>
    <row r="37" spans="1:31" s="214" customFormat="1" ht="21.75" customHeight="1" hidden="1">
      <c r="A37" s="594" t="s">
        <v>408</v>
      </c>
      <c r="B37" s="594"/>
      <c r="C37" s="594"/>
      <c r="D37" s="355"/>
      <c r="E37" s="356">
        <f>E35-E36</f>
        <v>2455.4534000000003</v>
      </c>
      <c r="F37" s="356">
        <f aca="true" t="shared" si="0" ref="F37:AD37">F35-F36</f>
        <v>2943.7471000000005</v>
      </c>
      <c r="G37" s="356">
        <f t="shared" si="0"/>
        <v>23929.9854</v>
      </c>
      <c r="H37" s="356">
        <f t="shared" si="0"/>
        <v>4005.736799999999</v>
      </c>
      <c r="I37" s="356">
        <f t="shared" si="0"/>
        <v>543.4908</v>
      </c>
      <c r="J37" s="356">
        <f t="shared" si="0"/>
        <v>0</v>
      </c>
      <c r="K37" s="356">
        <f t="shared" si="0"/>
        <v>448.24539999999996</v>
      </c>
      <c r="L37" s="356">
        <f t="shared" si="0"/>
        <v>0</v>
      </c>
      <c r="M37" s="356">
        <f t="shared" si="0"/>
        <v>79.93299999999999</v>
      </c>
      <c r="N37" s="356">
        <f t="shared" si="0"/>
        <v>1266.3141999999998</v>
      </c>
      <c r="O37" s="356">
        <f t="shared" si="0"/>
        <v>86.98250000000002</v>
      </c>
      <c r="P37" s="356">
        <f t="shared" si="0"/>
        <v>9.229300000000002</v>
      </c>
      <c r="Q37" s="356">
        <f t="shared" si="0"/>
        <v>685.2772</v>
      </c>
      <c r="R37" s="356">
        <f t="shared" si="0"/>
        <v>149.9077</v>
      </c>
      <c r="S37" s="356">
        <f t="shared" si="0"/>
        <v>184.4819</v>
      </c>
      <c r="T37" s="356">
        <f t="shared" si="0"/>
        <v>2206.0849</v>
      </c>
      <c r="U37" s="356">
        <f t="shared" si="0"/>
        <v>2213.9242</v>
      </c>
      <c r="V37" s="356">
        <f t="shared" si="0"/>
        <v>160.63660000000004</v>
      </c>
      <c r="W37" s="356">
        <f t="shared" si="0"/>
        <v>15.878499999999997</v>
      </c>
      <c r="X37" s="356">
        <f t="shared" si="0"/>
        <v>193.57539999999997</v>
      </c>
      <c r="Y37" s="356">
        <f t="shared" si="0"/>
        <v>1357.7214</v>
      </c>
      <c r="Z37" s="356">
        <f t="shared" si="0"/>
        <v>0</v>
      </c>
      <c r="AA37" s="356">
        <f t="shared" si="0"/>
        <v>0</v>
      </c>
      <c r="AB37" s="356">
        <f t="shared" si="0"/>
        <v>0</v>
      </c>
      <c r="AC37" s="356">
        <f t="shared" si="0"/>
        <v>0</v>
      </c>
      <c r="AD37" s="356">
        <f t="shared" si="0"/>
        <v>0</v>
      </c>
      <c r="AE37" s="356"/>
    </row>
    <row r="38" spans="1:32" ht="12.75">
      <c r="A38" s="537" t="s">
        <v>446</v>
      </c>
      <c r="B38" s="537"/>
      <c r="C38" s="537"/>
      <c r="E38" s="248"/>
      <c r="F38" s="537"/>
      <c r="G38" s="537"/>
      <c r="H38" s="537"/>
      <c r="I38" s="537"/>
      <c r="J38" s="591"/>
      <c r="K38" s="591"/>
      <c r="L38" s="591"/>
      <c r="M38" s="591"/>
      <c r="N38" s="591"/>
      <c r="O38" s="591"/>
      <c r="P38" s="326"/>
      <c r="Q38" s="326"/>
      <c r="W38" s="537" t="s">
        <v>471</v>
      </c>
      <c r="X38" s="537"/>
      <c r="Y38" s="537"/>
      <c r="Z38" s="537"/>
      <c r="AA38" s="537"/>
      <c r="AB38" s="537"/>
      <c r="AC38" s="537"/>
      <c r="AD38" s="537"/>
      <c r="AE38" s="537"/>
      <c r="AF38" s="348"/>
    </row>
    <row r="39" spans="1:31" s="232" customFormat="1" ht="12.75" customHeight="1">
      <c r="A39" s="535" t="s">
        <v>462</v>
      </c>
      <c r="B39" s="535"/>
      <c r="C39" s="535"/>
      <c r="E39" s="252"/>
      <c r="F39" s="596"/>
      <c r="G39" s="596"/>
      <c r="H39" s="596"/>
      <c r="I39" s="596"/>
      <c r="J39" s="597"/>
      <c r="K39" s="597"/>
      <c r="L39" s="597"/>
      <c r="M39" s="597"/>
      <c r="N39" s="597"/>
      <c r="O39" s="597"/>
      <c r="P39" s="252"/>
      <c r="Q39" s="252"/>
      <c r="W39" s="535" t="s">
        <v>442</v>
      </c>
      <c r="X39" s="535"/>
      <c r="Y39" s="535"/>
      <c r="Z39" s="535"/>
      <c r="AA39" s="535"/>
      <c r="AB39" s="535"/>
      <c r="AC39" s="535"/>
      <c r="AD39" s="535"/>
      <c r="AE39" s="535"/>
    </row>
    <row r="40" spans="1:31" s="232" customFormat="1" ht="12.75" customHeight="1">
      <c r="A40" s="535" t="s">
        <v>472</v>
      </c>
      <c r="B40" s="535"/>
      <c r="C40" s="535"/>
      <c r="E40" s="252"/>
      <c r="F40" s="535"/>
      <c r="G40" s="535"/>
      <c r="H40" s="535"/>
      <c r="I40" s="535"/>
      <c r="J40" s="249"/>
      <c r="M40" s="252"/>
      <c r="N40" s="252"/>
      <c r="O40" s="252"/>
      <c r="P40" s="252"/>
      <c r="Q40" s="252"/>
      <c r="W40" s="357"/>
      <c r="X40" s="357"/>
      <c r="Y40" s="357"/>
      <c r="Z40" s="357"/>
      <c r="AA40" s="357"/>
      <c r="AB40" s="357"/>
      <c r="AC40" s="357"/>
      <c r="AD40" s="357"/>
      <c r="AE40" s="357"/>
    </row>
    <row r="41" spans="1:30" ht="121.5" customHeight="1">
      <c r="A41" s="556" t="s">
        <v>470</v>
      </c>
      <c r="B41" s="556"/>
      <c r="C41" s="556"/>
      <c r="N41" s="358"/>
      <c r="O41" s="358"/>
      <c r="P41" s="358"/>
      <c r="Q41" s="358"/>
      <c r="AA41" s="358"/>
      <c r="AB41" s="358"/>
      <c r="AC41" s="358"/>
      <c r="AD41" s="358"/>
    </row>
    <row r="43" spans="2:13" ht="12.75">
      <c r="B43" s="595"/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</row>
  </sheetData>
  <sheetProtection/>
  <mergeCells count="24">
    <mergeCell ref="B43:M43"/>
    <mergeCell ref="A39:C39"/>
    <mergeCell ref="F39:I39"/>
    <mergeCell ref="W39:AE39"/>
    <mergeCell ref="A40:C40"/>
    <mergeCell ref="F40:I40"/>
    <mergeCell ref="J39:O39"/>
    <mergeCell ref="A41:C41"/>
    <mergeCell ref="D4:AA4"/>
    <mergeCell ref="AB4:AE4"/>
    <mergeCell ref="AA5:AE5"/>
    <mergeCell ref="A38:C38"/>
    <mergeCell ref="F38:I38"/>
    <mergeCell ref="W38:AE38"/>
    <mergeCell ref="J38:O38"/>
    <mergeCell ref="A34:B34"/>
    <mergeCell ref="A36:C36"/>
    <mergeCell ref="A37:C37"/>
    <mergeCell ref="C1:Z1"/>
    <mergeCell ref="AB1:AE1"/>
    <mergeCell ref="C2:Z2"/>
    <mergeCell ref="AB2:AE2"/>
    <mergeCell ref="D3:AA3"/>
    <mergeCell ref="AB3:AE3"/>
  </mergeCells>
  <printOptions horizontalCentered="1"/>
  <pageMargins left="0.55" right="0" top="0.65" bottom="0.27" header="0.42" footer="0.17"/>
  <pageSetup firstPageNumber="15" useFirstPageNumber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TTKTDC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 giao nop</dc:title>
  <dc:subject/>
  <dc:creator>Nguyen Thi Hanh</dc:creator>
  <cp:keywords/>
  <dc:description/>
  <cp:lastModifiedBy>Windows User</cp:lastModifiedBy>
  <cp:lastPrinted>2019-02-19T10:40:06Z</cp:lastPrinted>
  <dcterms:created xsi:type="dcterms:W3CDTF">2005-10-19T00:29:01Z</dcterms:created>
  <dcterms:modified xsi:type="dcterms:W3CDTF">2019-02-19T10:53:28Z</dcterms:modified>
  <cp:category/>
  <cp:version/>
  <cp:contentType/>
  <cp:contentStatus/>
</cp:coreProperties>
</file>