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778" firstSheet="3" activeTab="3"/>
  </bookViews>
  <sheets>
    <sheet name="00000000" sheetId="1" state="veryHidden" r:id="rId1"/>
    <sheet name="10000000" sheetId="2" state="veryHidden" r:id="rId2"/>
    <sheet name="20000000" sheetId="3" state="veryHidden" r:id="rId3"/>
    <sheet name="01-TKDD" sheetId="4" r:id="rId4"/>
    <sheet name="02-NN" sheetId="5" r:id="rId5"/>
    <sheet name="03-PhiNN" sheetId="6" r:id="rId6"/>
    <sheet name="04-DVHC" sheetId="7" r:id="rId7"/>
    <sheet name="5a-DGCTH" sheetId="8" r:id="rId8"/>
    <sheet name="10-ChuChuyen" sheetId="9" r:id="rId9"/>
    <sheet name="11-CoCau" sheetId="10" r:id="rId10"/>
    <sheet name="12-BienDong" sheetId="11" r:id="rId11"/>
    <sheet name="13-KHSDD" sheetId="12" r:id="rId12"/>
    <sheet name="BC_Bieu01" sheetId="13" r:id="rId13"/>
    <sheet name="BC_Bieu02" sheetId="14" r:id="rId14"/>
    <sheet name="BC_Bieu03" sheetId="15" r:id="rId15"/>
    <sheet name="BC_Bieu04" sheetId="16" r:id="rId16"/>
    <sheet name="copyB01qua" sheetId="17" r:id="rId17"/>
    <sheet name="CopyDLnayquaB10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T">#REF!</definedName>
    <definedName name="___________E99999">#REF!</definedName>
    <definedName name="___________NCL100">#REF!</definedName>
    <definedName name="___________NCL200">#REF!</definedName>
    <definedName name="___________NCL250">#REF!</definedName>
    <definedName name="___________nin190">#REF!</definedName>
    <definedName name="___________SN3">#REF!</definedName>
    <definedName name="___________TL3">#REF!</definedName>
    <definedName name="___________tz593">#REF!</definedName>
    <definedName name="___________VL100">#REF!</definedName>
    <definedName name="___________VL200">#REF!</definedName>
    <definedName name="___________VL250">#REF!</definedName>
    <definedName name="__________CON1">#REF!</definedName>
    <definedName name="__________CON2">#REF!</definedName>
    <definedName name="__________E99999">#REF!</definedName>
    <definedName name="__________lap1">#REF!</definedName>
    <definedName name="__________lap2">#REF!</definedName>
    <definedName name="__________NCL100">#REF!</definedName>
    <definedName name="__________NCL200">#REF!</definedName>
    <definedName name="__________NCL250">#REF!</definedName>
    <definedName name="__________NET2">#REF!</definedName>
    <definedName name="__________nin190">#REF!</definedName>
    <definedName name="__________SN3">#REF!</definedName>
    <definedName name="__________TL3">#REF!</definedName>
    <definedName name="__________tz593">#REF!</definedName>
    <definedName name="__________VL100">#REF!</definedName>
    <definedName name="__________VL200">#REF!</definedName>
    <definedName name="__________VL250">#REF!</definedName>
    <definedName name="_________a1" hidden="1">{"'Sheet1'!$L$16"}</definedName>
    <definedName name="_________a2" hidden="1">{"'Sheet1'!$L$16"}</definedName>
    <definedName name="_________atn1">#REF!</definedName>
    <definedName name="_________atn10">#REF!</definedName>
    <definedName name="_________atn2">#REF!</definedName>
    <definedName name="_________atn3">#REF!</definedName>
    <definedName name="_________atn4">#REF!</definedName>
    <definedName name="_________atn5">#REF!</definedName>
    <definedName name="_________atn6">#REF!</definedName>
    <definedName name="_________atn7">#REF!</definedName>
    <definedName name="_________atn8">#REF!</definedName>
    <definedName name="_________atn9">#REF!</definedName>
    <definedName name="_________boi1">#REF!</definedName>
    <definedName name="_________boi2">#REF!</definedName>
    <definedName name="_________BTM150">#REF!</definedName>
    <definedName name="_________BTM200">#REF!</definedName>
    <definedName name="_________BTM250">#REF!</definedName>
    <definedName name="_________BTM300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cdc101">#REF!</definedName>
    <definedName name="_________cdc1019">#REF!</definedName>
    <definedName name="_________cdc102">#REF!</definedName>
    <definedName name="_________cdc1020">#REF!</definedName>
    <definedName name="_________cdc1021">#REF!</definedName>
    <definedName name="_________cdc1022">#REF!</definedName>
    <definedName name="_________cdc103">#REF!</definedName>
    <definedName name="_________cdc104">#REF!</definedName>
    <definedName name="_________cdc108">#REF!</definedName>
    <definedName name="_________cdc121">#REF!</definedName>
    <definedName name="_________cdc1219">#REF!</definedName>
    <definedName name="_________cdc122">#REF!</definedName>
    <definedName name="_________cdc1220">#REF!</definedName>
    <definedName name="_________cdc1221">#REF!</definedName>
    <definedName name="_________cdc1222">#REF!</definedName>
    <definedName name="_________cdc123">#REF!</definedName>
    <definedName name="_________cdc124">#REF!</definedName>
    <definedName name="_________cdc128">#REF!</definedName>
    <definedName name="_________cdc151">#REF!</definedName>
    <definedName name="_________cdc1519">#REF!</definedName>
    <definedName name="_________cdc152">#REF!</definedName>
    <definedName name="_________cdc1520">#REF!</definedName>
    <definedName name="_________cdc1521">#REF!</definedName>
    <definedName name="_________cdc1522">#REF!</definedName>
    <definedName name="_________cdc153">#REF!</definedName>
    <definedName name="_________cdc154">#REF!</definedName>
    <definedName name="_________cdc158">#REF!</definedName>
    <definedName name="_________cdc201">#REF!</definedName>
    <definedName name="_________cdc2019">#REF!</definedName>
    <definedName name="_________cdc202">#REF!</definedName>
    <definedName name="_________cdc2020">#REF!</definedName>
    <definedName name="_________cdc2021">#REF!</definedName>
    <definedName name="_________cdc2022">#REF!</definedName>
    <definedName name="_________cdc203">#REF!</definedName>
    <definedName name="_________cdc204">#REF!</definedName>
    <definedName name="_________cdc208">#REF!</definedName>
    <definedName name="_________cdc41">#REF!</definedName>
    <definedName name="_________cdc419">#REF!</definedName>
    <definedName name="_________cdc42">#REF!</definedName>
    <definedName name="_________cdc420">#REF!</definedName>
    <definedName name="_________cdc421">#REF!</definedName>
    <definedName name="_________cdc422">#REF!</definedName>
    <definedName name="_________cdc43">#REF!</definedName>
    <definedName name="_________cdc44">#REF!</definedName>
    <definedName name="_________cdc48">#REF!</definedName>
    <definedName name="_________cdc61">#REF!</definedName>
    <definedName name="_________cdc619">#REF!</definedName>
    <definedName name="_________cdc62">#REF!</definedName>
    <definedName name="_________cdc620">#REF!</definedName>
    <definedName name="_________cdc621">#REF!</definedName>
    <definedName name="_________cdc622">#REF!</definedName>
    <definedName name="_________cdc63">#REF!</definedName>
    <definedName name="_________cdc64">#REF!</definedName>
    <definedName name="_________cdc68">#REF!</definedName>
    <definedName name="_________cdc81">#REF!</definedName>
    <definedName name="_________cdc819">#REF!</definedName>
    <definedName name="_________cdc82">#REF!</definedName>
    <definedName name="_________cdc820">#REF!</definedName>
    <definedName name="_________cdc821">#REF!</definedName>
    <definedName name="_________cdc822">#REF!</definedName>
    <definedName name="_________cdc83">#REF!</definedName>
    <definedName name="_________cdc84">#REF!</definedName>
    <definedName name="_________cdc88">#REF!</definedName>
    <definedName name="_________cha1">#REF!</definedName>
    <definedName name="_________cha19">#REF!</definedName>
    <definedName name="_________cha2">#REF!</definedName>
    <definedName name="_________cha20">#REF!</definedName>
    <definedName name="_________cha21">#REF!</definedName>
    <definedName name="_________cha22">#REF!</definedName>
    <definedName name="_________cha3">#REF!</definedName>
    <definedName name="_________cha4">#REF!</definedName>
    <definedName name="_________cha8">#REF!</definedName>
    <definedName name="_________coc250">#REF!</definedName>
    <definedName name="_________coc300">#REF!</definedName>
    <definedName name="_________coc350">#REF!</definedName>
    <definedName name="_________CON1">#REF!</definedName>
    <definedName name="_________CON2">#REF!</definedName>
    <definedName name="_________cpd1">#REF!</definedName>
    <definedName name="_________cpd2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da1">#REF!</definedName>
    <definedName name="_________dda19">#REF!</definedName>
    <definedName name="_________dda2">#REF!</definedName>
    <definedName name="_________dda20">#REF!</definedName>
    <definedName name="_________dda21">#REF!</definedName>
    <definedName name="_________dda22">#REF!</definedName>
    <definedName name="_________dda3">#REF!</definedName>
    <definedName name="_________dda4">#REF!</definedName>
    <definedName name="_________dda8">#REF!</definedName>
    <definedName name="_________ddn400">#REF!</definedName>
    <definedName name="_________ddn600">#REF!</definedName>
    <definedName name="_________deo1">#REF!</definedName>
    <definedName name="_________deo10">#REF!</definedName>
    <definedName name="_________deo2">#REF!</definedName>
    <definedName name="_________deo3">#REF!</definedName>
    <definedName name="_________deo4">#REF!</definedName>
    <definedName name="_________deo5">#REF!</definedName>
    <definedName name="_________deo6">#REF!</definedName>
    <definedName name="_________deo7">#REF!</definedName>
    <definedName name="_________deo8">#REF!</definedName>
    <definedName name="_________deo9">#REF!</definedName>
    <definedName name="_________E99999">#REF!</definedName>
    <definedName name="_________lap1">#REF!</definedName>
    <definedName name="_________lap2">#REF!</definedName>
    <definedName name="_________MAC12">#REF!</definedName>
    <definedName name="_________MAC46">#REF!</definedName>
    <definedName name="_________nc151">#REF!</definedName>
    <definedName name="_________NCL100">#REF!</definedName>
    <definedName name="_________NCL200">#REF!</definedName>
    <definedName name="_________NCL250">#REF!</definedName>
    <definedName name="_________NET2">#REF!</definedName>
    <definedName name="_________nin190">#REF!</definedName>
    <definedName name="_________NSO2" hidden="1">{"'Sheet1'!$L$16"}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at27">#REF!</definedName>
    <definedName name="_________Sat6">#REF!</definedName>
    <definedName name="_________sc1">#REF!</definedName>
    <definedName name="_________SC2">#REF!</definedName>
    <definedName name="_________sc3">#REF!</definedName>
    <definedName name="_________slg1">#REF!</definedName>
    <definedName name="_________slg101">#REF!</definedName>
    <definedName name="_________slg1019">#REF!</definedName>
    <definedName name="_________slg102">#REF!</definedName>
    <definedName name="_________slg1020">#REF!</definedName>
    <definedName name="_________slg1021">#REF!</definedName>
    <definedName name="_________slg1022">#REF!</definedName>
    <definedName name="_________slg103">#REF!</definedName>
    <definedName name="_________slg104">#REF!</definedName>
    <definedName name="_________slg108">#REF!</definedName>
    <definedName name="_________slg121">#REF!</definedName>
    <definedName name="_________slg1219">#REF!</definedName>
    <definedName name="_________slg122">#REF!</definedName>
    <definedName name="_________slg1220">#REF!</definedName>
    <definedName name="_________slg1221">#REF!</definedName>
    <definedName name="_________slg1222">#REF!</definedName>
    <definedName name="_________slg123">#REF!</definedName>
    <definedName name="_________slg124">#REF!</definedName>
    <definedName name="_________slg128">#REF!</definedName>
    <definedName name="_________slg151">#REF!</definedName>
    <definedName name="_________slg1519">#REF!</definedName>
    <definedName name="_________slg152">#REF!</definedName>
    <definedName name="_________slg1520">#REF!</definedName>
    <definedName name="_________slg1521">#REF!</definedName>
    <definedName name="_________slg1522">#REF!</definedName>
    <definedName name="_________slg153">#REF!</definedName>
    <definedName name="_________slg154">#REF!</definedName>
    <definedName name="_________slg158">#REF!</definedName>
    <definedName name="_________slg2">#REF!</definedName>
    <definedName name="_________slg201">#REF!</definedName>
    <definedName name="_________slg2019">#REF!</definedName>
    <definedName name="_________slg202">#REF!</definedName>
    <definedName name="_________slg2020">#REF!</definedName>
    <definedName name="_________slg2021">#REF!</definedName>
    <definedName name="_________slg2022">#REF!</definedName>
    <definedName name="_________slg203">#REF!</definedName>
    <definedName name="_________slg204">#REF!</definedName>
    <definedName name="_________slg208">#REF!</definedName>
    <definedName name="_________slg3">#REF!</definedName>
    <definedName name="_________slg4">#REF!</definedName>
    <definedName name="_________slg41">#REF!</definedName>
    <definedName name="_________slg419">#REF!</definedName>
    <definedName name="_________slg42">#REF!</definedName>
    <definedName name="_________slg420">#REF!</definedName>
    <definedName name="_________slg421">#REF!</definedName>
    <definedName name="_________slg422">#REF!</definedName>
    <definedName name="_________slg43">#REF!</definedName>
    <definedName name="_________slg44">#REF!</definedName>
    <definedName name="_________slg48">#REF!</definedName>
    <definedName name="_________slg5">#REF!</definedName>
    <definedName name="_________slg6">#REF!</definedName>
    <definedName name="_________slg61">#REF!</definedName>
    <definedName name="_________slg619">#REF!</definedName>
    <definedName name="_________slg62">#REF!</definedName>
    <definedName name="_________slg620">#REF!</definedName>
    <definedName name="_________slg621">#REF!</definedName>
    <definedName name="_________slg622">#REF!</definedName>
    <definedName name="_________slg63">#REF!</definedName>
    <definedName name="_________slg64">#REF!</definedName>
    <definedName name="_________slg68">#REF!</definedName>
    <definedName name="_________slg81">#REF!</definedName>
    <definedName name="_________slg819">#REF!</definedName>
    <definedName name="_________slg82">#REF!</definedName>
    <definedName name="_________slg820">#REF!</definedName>
    <definedName name="_________slg821">#REF!</definedName>
    <definedName name="_________slg822">#REF!</definedName>
    <definedName name="_________slg83">#REF!</definedName>
    <definedName name="_________slg84">#REF!</definedName>
    <definedName name="_________slg88">#REF!</definedName>
    <definedName name="_________slh101">#REF!</definedName>
    <definedName name="_________slh1019">#REF!</definedName>
    <definedName name="_________slh102">#REF!</definedName>
    <definedName name="_________slh1020">#REF!</definedName>
    <definedName name="_________slh1021">#REF!</definedName>
    <definedName name="_________slh1022">#REF!</definedName>
    <definedName name="_________slh103">#REF!</definedName>
    <definedName name="_________slh104">#REF!</definedName>
    <definedName name="_________slh108">#REF!</definedName>
    <definedName name="_________slh121">#REF!</definedName>
    <definedName name="_________slh1219">#REF!</definedName>
    <definedName name="_________slh122">#REF!</definedName>
    <definedName name="_________slh1220">#REF!</definedName>
    <definedName name="_________slh1221">#REF!</definedName>
    <definedName name="_________slh1222">#REF!</definedName>
    <definedName name="_________slh123">#REF!</definedName>
    <definedName name="_________slh124">#REF!</definedName>
    <definedName name="_________slh128">#REF!</definedName>
    <definedName name="_________slh151">#REF!</definedName>
    <definedName name="_________slh1519">#REF!</definedName>
    <definedName name="_________slh152">#REF!</definedName>
    <definedName name="_________slh1520">#REF!</definedName>
    <definedName name="_________slh1521">#REF!</definedName>
    <definedName name="_________slh1522">#REF!</definedName>
    <definedName name="_________slh153">#REF!</definedName>
    <definedName name="_________slh154">#REF!</definedName>
    <definedName name="_________slh158">#REF!</definedName>
    <definedName name="_________slh201">#REF!</definedName>
    <definedName name="_________slh2019">#REF!</definedName>
    <definedName name="_________slh202">#REF!</definedName>
    <definedName name="_________slh2020">#REF!</definedName>
    <definedName name="_________slh2021">#REF!</definedName>
    <definedName name="_________slh2022">#REF!</definedName>
    <definedName name="_________slh203">#REF!</definedName>
    <definedName name="_________slh204">#REF!</definedName>
    <definedName name="_________slh208">#REF!</definedName>
    <definedName name="_________slh41">#REF!</definedName>
    <definedName name="_________slh419">#REF!</definedName>
    <definedName name="_________slh42">#REF!</definedName>
    <definedName name="_________slh420">#REF!</definedName>
    <definedName name="_________slh421">#REF!</definedName>
    <definedName name="_________slh422">#REF!</definedName>
    <definedName name="_________slh43">#REF!</definedName>
    <definedName name="_________slh44">#REF!</definedName>
    <definedName name="_________slh48">#REF!</definedName>
    <definedName name="_________slh61">#REF!</definedName>
    <definedName name="_________slh619">#REF!</definedName>
    <definedName name="_________slh62">#REF!</definedName>
    <definedName name="_________slh620">#REF!</definedName>
    <definedName name="_________slh621">#REF!</definedName>
    <definedName name="_________slh622">#REF!</definedName>
    <definedName name="_________slh63">#REF!</definedName>
    <definedName name="_________slh64">#REF!</definedName>
    <definedName name="_________slh68">#REF!</definedName>
    <definedName name="_________slh81">#REF!</definedName>
    <definedName name="_________slh819">#REF!</definedName>
    <definedName name="_________slh82">#REF!</definedName>
    <definedName name="_________slh820">#REF!</definedName>
    <definedName name="_________slh821">#REF!</definedName>
    <definedName name="_________slh822">#REF!</definedName>
    <definedName name="_________slh83">#REF!</definedName>
    <definedName name="_________slh84">#REF!</definedName>
    <definedName name="_________slh88">#REF!</definedName>
    <definedName name="_________SN3">#REF!</definedName>
    <definedName name="_________tct5">#REF!</definedName>
    <definedName name="_________tg427">#REF!</definedName>
    <definedName name="_________TH20">#REF!</definedName>
    <definedName name="_________TL1">#REF!</definedName>
    <definedName name="_________TL2">#REF!</definedName>
    <definedName name="_________TL3">#REF!</definedName>
    <definedName name="_________TLA120">#REF!</definedName>
    <definedName name="_________TLA35">#REF!</definedName>
    <definedName name="_________TLA50">#REF!</definedName>
    <definedName name="_________TLA70">#REF!</definedName>
    <definedName name="_________TLA95">#REF!</definedName>
    <definedName name="_________tz593">#REF!</definedName>
    <definedName name="_________VL100">#REF!</definedName>
    <definedName name="_________VL200">#REF!</definedName>
    <definedName name="_________VL250">#REF!</definedName>
    <definedName name="________a1" hidden="1">{"'Sheet1'!$L$16"}</definedName>
    <definedName name="________a2" hidden="1">{"'Sheet1'!$L$16"}</definedName>
    <definedName name="________atn1">#REF!</definedName>
    <definedName name="________atn10">#REF!</definedName>
    <definedName name="________atn2">#REF!</definedName>
    <definedName name="________atn3">#REF!</definedName>
    <definedName name="________atn4">#REF!</definedName>
    <definedName name="________atn5">#REF!</definedName>
    <definedName name="________atn6">#REF!</definedName>
    <definedName name="________atn7">#REF!</definedName>
    <definedName name="________atn8">#REF!</definedName>
    <definedName name="________atn9">#REF!</definedName>
    <definedName name="________boi1">#REF!</definedName>
    <definedName name="________boi2">#REF!</definedName>
    <definedName name="________BTM150">#REF!</definedName>
    <definedName name="________BTM200">#REF!</definedName>
    <definedName name="________BTM250">#REF!</definedName>
    <definedName name="________BTM300">#REF!</definedName>
    <definedName name="________cao1">#REF!</definedName>
    <definedName name="________cao2">#REF!</definedName>
    <definedName name="________cao3">#REF!</definedName>
    <definedName name="________cao4">#REF!</definedName>
    <definedName name="________cao5">#REF!</definedName>
    <definedName name="________cao6">#REF!</definedName>
    <definedName name="________cdc101">#REF!</definedName>
    <definedName name="________cdc1019">#REF!</definedName>
    <definedName name="________cdc102">#REF!</definedName>
    <definedName name="________cdc1020">#REF!</definedName>
    <definedName name="________cdc1021">#REF!</definedName>
    <definedName name="________cdc1022">#REF!</definedName>
    <definedName name="________cdc103">#REF!</definedName>
    <definedName name="________cdc104">#REF!</definedName>
    <definedName name="________cdc108">#REF!</definedName>
    <definedName name="________cdc121">#REF!</definedName>
    <definedName name="________cdc1219">#REF!</definedName>
    <definedName name="________cdc122">#REF!</definedName>
    <definedName name="________cdc1220">#REF!</definedName>
    <definedName name="________cdc1221">#REF!</definedName>
    <definedName name="________cdc1222">#REF!</definedName>
    <definedName name="________cdc123">#REF!</definedName>
    <definedName name="________cdc124">#REF!</definedName>
    <definedName name="________cdc128">#REF!</definedName>
    <definedName name="________cdc151">#REF!</definedName>
    <definedName name="________cdc1519">#REF!</definedName>
    <definedName name="________cdc152">#REF!</definedName>
    <definedName name="________cdc1520">#REF!</definedName>
    <definedName name="________cdc1521">#REF!</definedName>
    <definedName name="________cdc1522">#REF!</definedName>
    <definedName name="________cdc153">#REF!</definedName>
    <definedName name="________cdc154">#REF!</definedName>
    <definedName name="________cdc158">#REF!</definedName>
    <definedName name="________cdc201">#REF!</definedName>
    <definedName name="________cdc2019">#REF!</definedName>
    <definedName name="________cdc202">#REF!</definedName>
    <definedName name="________cdc2020">#REF!</definedName>
    <definedName name="________cdc2021">#REF!</definedName>
    <definedName name="________cdc2022">#REF!</definedName>
    <definedName name="________cdc203">#REF!</definedName>
    <definedName name="________cdc204">#REF!</definedName>
    <definedName name="________cdc208">#REF!</definedName>
    <definedName name="________cdc41">#REF!</definedName>
    <definedName name="________cdc419">#REF!</definedName>
    <definedName name="________cdc42">#REF!</definedName>
    <definedName name="________cdc420">#REF!</definedName>
    <definedName name="________cdc421">#REF!</definedName>
    <definedName name="________cdc422">#REF!</definedName>
    <definedName name="________cdc43">#REF!</definedName>
    <definedName name="________cdc44">#REF!</definedName>
    <definedName name="________cdc48">#REF!</definedName>
    <definedName name="________cdc61">#REF!</definedName>
    <definedName name="________cdc619">#REF!</definedName>
    <definedName name="________cdc62">#REF!</definedName>
    <definedName name="________cdc620">#REF!</definedName>
    <definedName name="________cdc621">#REF!</definedName>
    <definedName name="________cdc622">#REF!</definedName>
    <definedName name="________cdc63">#REF!</definedName>
    <definedName name="________cdc64">#REF!</definedName>
    <definedName name="________cdc68">#REF!</definedName>
    <definedName name="________cdc81">#REF!</definedName>
    <definedName name="________cdc819">#REF!</definedName>
    <definedName name="________cdc82">#REF!</definedName>
    <definedName name="________cdc820">#REF!</definedName>
    <definedName name="________cdc821">#REF!</definedName>
    <definedName name="________cdc822">#REF!</definedName>
    <definedName name="________cdc83">#REF!</definedName>
    <definedName name="________cdc84">#REF!</definedName>
    <definedName name="________cdc88">#REF!</definedName>
    <definedName name="________cha1">#REF!</definedName>
    <definedName name="________cha19">#REF!</definedName>
    <definedName name="________cha2">#REF!</definedName>
    <definedName name="________cha20">#REF!</definedName>
    <definedName name="________cha21">#REF!</definedName>
    <definedName name="________cha22">#REF!</definedName>
    <definedName name="________cha3">#REF!</definedName>
    <definedName name="________cha4">#REF!</definedName>
    <definedName name="________cha8">#REF!</definedName>
    <definedName name="________coc250">#REF!</definedName>
    <definedName name="________coc300">#REF!</definedName>
    <definedName name="________coc350">#REF!</definedName>
    <definedName name="________CON1">#REF!</definedName>
    <definedName name="________CON2">#REF!</definedName>
    <definedName name="________cpd1">#REF!</definedName>
    <definedName name="________cpd2">#REF!</definedName>
    <definedName name="________dai1">#REF!</definedName>
    <definedName name="________dai2">#REF!</definedName>
    <definedName name="________dai3">#REF!</definedName>
    <definedName name="________dai4">#REF!</definedName>
    <definedName name="________dai5">#REF!</definedName>
    <definedName name="________dai6">#REF!</definedName>
    <definedName name="________dan1">#REF!</definedName>
    <definedName name="________dan2">#REF!</definedName>
    <definedName name="________dda1">#REF!</definedName>
    <definedName name="________dda19">#REF!</definedName>
    <definedName name="________dda2">#REF!</definedName>
    <definedName name="________dda20">#REF!</definedName>
    <definedName name="________dda21">#REF!</definedName>
    <definedName name="________dda22">#REF!</definedName>
    <definedName name="________dda3">#REF!</definedName>
    <definedName name="________dda4">#REF!</definedName>
    <definedName name="________dda8">#REF!</definedName>
    <definedName name="________ddn400">#REF!</definedName>
    <definedName name="________ddn600">#REF!</definedName>
    <definedName name="________deo1">#REF!</definedName>
    <definedName name="________deo10">#REF!</definedName>
    <definedName name="________deo2">#REF!</definedName>
    <definedName name="________deo3">#REF!</definedName>
    <definedName name="________deo4">#REF!</definedName>
    <definedName name="________deo5">#REF!</definedName>
    <definedName name="________deo6">#REF!</definedName>
    <definedName name="________deo7">#REF!</definedName>
    <definedName name="________deo8">#REF!</definedName>
    <definedName name="________deo9">#REF!</definedName>
    <definedName name="________E99999">#REF!</definedName>
    <definedName name="________lap1">#REF!</definedName>
    <definedName name="________lap2">#REF!</definedName>
    <definedName name="________MAC12">#REF!</definedName>
    <definedName name="________MAC46">#REF!</definedName>
    <definedName name="________nc151">#REF!</definedName>
    <definedName name="________NCL100">#REF!</definedName>
    <definedName name="________NCL200">#REF!</definedName>
    <definedName name="________NCL250">#REF!</definedName>
    <definedName name="________NET2">#REF!</definedName>
    <definedName name="________nin190">#REF!</definedName>
    <definedName name="________NSO2" hidden="1">{"'Sheet1'!$L$16"}</definedName>
    <definedName name="________phi10">#REF!</definedName>
    <definedName name="________phi12">#REF!</definedName>
    <definedName name="________phi14">#REF!</definedName>
    <definedName name="________phi16">#REF!</definedName>
    <definedName name="________phi18">#REF!</definedName>
    <definedName name="________phi20">#REF!</definedName>
    <definedName name="________phi22">#REF!</definedName>
    <definedName name="________phi25">#REF!</definedName>
    <definedName name="________phi28">#REF!</definedName>
    <definedName name="________phi6">#REF!</definedName>
    <definedName name="________phi8">#REF!</definedName>
    <definedName name="________Sat27">#REF!</definedName>
    <definedName name="________Sat6">#REF!</definedName>
    <definedName name="________sc1">#REF!</definedName>
    <definedName name="________SC2">#REF!</definedName>
    <definedName name="________sc3">#REF!</definedName>
    <definedName name="________slg1">#REF!</definedName>
    <definedName name="________slg101">#REF!</definedName>
    <definedName name="________slg1019">#REF!</definedName>
    <definedName name="________slg102">#REF!</definedName>
    <definedName name="________slg1020">#REF!</definedName>
    <definedName name="________slg1021">#REF!</definedName>
    <definedName name="________slg1022">#REF!</definedName>
    <definedName name="________slg103">#REF!</definedName>
    <definedName name="________slg104">#REF!</definedName>
    <definedName name="________slg108">#REF!</definedName>
    <definedName name="________slg121">#REF!</definedName>
    <definedName name="________slg1219">#REF!</definedName>
    <definedName name="________slg122">#REF!</definedName>
    <definedName name="________slg1220">#REF!</definedName>
    <definedName name="________slg1221">#REF!</definedName>
    <definedName name="________slg1222">#REF!</definedName>
    <definedName name="________slg123">#REF!</definedName>
    <definedName name="________slg124">#REF!</definedName>
    <definedName name="________slg128">#REF!</definedName>
    <definedName name="________slg151">#REF!</definedName>
    <definedName name="________slg1519">#REF!</definedName>
    <definedName name="________slg152">#REF!</definedName>
    <definedName name="________slg1520">#REF!</definedName>
    <definedName name="________slg1521">#REF!</definedName>
    <definedName name="________slg1522">#REF!</definedName>
    <definedName name="________slg153">#REF!</definedName>
    <definedName name="________slg154">#REF!</definedName>
    <definedName name="________slg158">#REF!</definedName>
    <definedName name="________slg2">#REF!</definedName>
    <definedName name="________slg201">#REF!</definedName>
    <definedName name="________slg2019">#REF!</definedName>
    <definedName name="________slg202">#REF!</definedName>
    <definedName name="________slg2020">#REF!</definedName>
    <definedName name="________slg2021">#REF!</definedName>
    <definedName name="________slg2022">#REF!</definedName>
    <definedName name="________slg203">#REF!</definedName>
    <definedName name="________slg204">#REF!</definedName>
    <definedName name="________slg208">#REF!</definedName>
    <definedName name="________slg3">#REF!</definedName>
    <definedName name="________slg4">#REF!</definedName>
    <definedName name="________slg41">#REF!</definedName>
    <definedName name="________slg419">#REF!</definedName>
    <definedName name="________slg42">#REF!</definedName>
    <definedName name="________slg420">#REF!</definedName>
    <definedName name="________slg421">#REF!</definedName>
    <definedName name="________slg422">#REF!</definedName>
    <definedName name="________slg43">#REF!</definedName>
    <definedName name="________slg44">#REF!</definedName>
    <definedName name="________slg48">#REF!</definedName>
    <definedName name="________slg5">#REF!</definedName>
    <definedName name="________slg6">#REF!</definedName>
    <definedName name="________slg61">#REF!</definedName>
    <definedName name="________slg619">#REF!</definedName>
    <definedName name="________slg62">#REF!</definedName>
    <definedName name="________slg620">#REF!</definedName>
    <definedName name="________slg621">#REF!</definedName>
    <definedName name="________slg622">#REF!</definedName>
    <definedName name="________slg63">#REF!</definedName>
    <definedName name="________slg64">#REF!</definedName>
    <definedName name="________slg68">#REF!</definedName>
    <definedName name="________slg81">#REF!</definedName>
    <definedName name="________slg819">#REF!</definedName>
    <definedName name="________slg82">#REF!</definedName>
    <definedName name="________slg820">#REF!</definedName>
    <definedName name="________slg821">#REF!</definedName>
    <definedName name="________slg822">#REF!</definedName>
    <definedName name="________slg83">#REF!</definedName>
    <definedName name="________slg84">#REF!</definedName>
    <definedName name="________slg88">#REF!</definedName>
    <definedName name="________slh101">#REF!</definedName>
    <definedName name="________slh1019">#REF!</definedName>
    <definedName name="________slh102">#REF!</definedName>
    <definedName name="________slh1020">#REF!</definedName>
    <definedName name="________slh1021">#REF!</definedName>
    <definedName name="________slh1022">#REF!</definedName>
    <definedName name="________slh103">#REF!</definedName>
    <definedName name="________slh104">#REF!</definedName>
    <definedName name="________slh108">#REF!</definedName>
    <definedName name="________slh121">#REF!</definedName>
    <definedName name="________slh1219">#REF!</definedName>
    <definedName name="________slh122">#REF!</definedName>
    <definedName name="________slh1220">#REF!</definedName>
    <definedName name="________slh1221">#REF!</definedName>
    <definedName name="________slh1222">#REF!</definedName>
    <definedName name="________slh123">#REF!</definedName>
    <definedName name="________slh124">#REF!</definedName>
    <definedName name="________slh128">#REF!</definedName>
    <definedName name="________slh151">#REF!</definedName>
    <definedName name="________slh1519">#REF!</definedName>
    <definedName name="________slh152">#REF!</definedName>
    <definedName name="________slh1520">#REF!</definedName>
    <definedName name="________slh1521">#REF!</definedName>
    <definedName name="________slh1522">#REF!</definedName>
    <definedName name="________slh153">#REF!</definedName>
    <definedName name="________slh154">#REF!</definedName>
    <definedName name="________slh158">#REF!</definedName>
    <definedName name="________slh201">#REF!</definedName>
    <definedName name="________slh2019">#REF!</definedName>
    <definedName name="________slh202">#REF!</definedName>
    <definedName name="________slh2020">#REF!</definedName>
    <definedName name="________slh2021">#REF!</definedName>
    <definedName name="________slh2022">#REF!</definedName>
    <definedName name="________slh203">#REF!</definedName>
    <definedName name="________slh204">#REF!</definedName>
    <definedName name="________slh208">#REF!</definedName>
    <definedName name="________slh41">#REF!</definedName>
    <definedName name="________slh419">#REF!</definedName>
    <definedName name="________slh42">#REF!</definedName>
    <definedName name="________slh420">#REF!</definedName>
    <definedName name="________slh421">#REF!</definedName>
    <definedName name="________slh422">#REF!</definedName>
    <definedName name="________slh43">#REF!</definedName>
    <definedName name="________slh44">#REF!</definedName>
    <definedName name="________slh48">#REF!</definedName>
    <definedName name="________slh61">#REF!</definedName>
    <definedName name="________slh619">#REF!</definedName>
    <definedName name="________slh62">#REF!</definedName>
    <definedName name="________slh620">#REF!</definedName>
    <definedName name="________slh621">#REF!</definedName>
    <definedName name="________slh622">#REF!</definedName>
    <definedName name="________slh63">#REF!</definedName>
    <definedName name="________slh64">#REF!</definedName>
    <definedName name="________slh68">#REF!</definedName>
    <definedName name="________slh81">#REF!</definedName>
    <definedName name="________slh819">#REF!</definedName>
    <definedName name="________slh82">#REF!</definedName>
    <definedName name="________slh820">#REF!</definedName>
    <definedName name="________slh821">#REF!</definedName>
    <definedName name="________slh822">#REF!</definedName>
    <definedName name="________slh83">#REF!</definedName>
    <definedName name="________slh84">#REF!</definedName>
    <definedName name="________slh88">#REF!</definedName>
    <definedName name="________SN3">#REF!</definedName>
    <definedName name="________tct5">#REF!</definedName>
    <definedName name="________tg427">#REF!</definedName>
    <definedName name="________TH20">#REF!</definedName>
    <definedName name="________TL1">#REF!</definedName>
    <definedName name="________TL2">#REF!</definedName>
    <definedName name="________TL3">#REF!</definedName>
    <definedName name="________TLA120">#REF!</definedName>
    <definedName name="________TLA35">#REF!</definedName>
    <definedName name="________TLA50">#REF!</definedName>
    <definedName name="________TLA70">#REF!</definedName>
    <definedName name="________TLA95">#REF!</definedName>
    <definedName name="________tz593">#REF!</definedName>
    <definedName name="________VL100">#REF!</definedName>
    <definedName name="________VL200">#REF!</definedName>
    <definedName name="________VL250">#REF!</definedName>
    <definedName name="_______a1" hidden="1">{"'Sheet1'!$L$16"}</definedName>
    <definedName name="_______a2" hidden="1">{"'Sheet1'!$L$16"}</definedName>
    <definedName name="_______atn1">#REF!</definedName>
    <definedName name="_______atn10">#REF!</definedName>
    <definedName name="_______atn2">#REF!</definedName>
    <definedName name="_______atn3">#REF!</definedName>
    <definedName name="_______atn4">#REF!</definedName>
    <definedName name="_______atn5">#REF!</definedName>
    <definedName name="_______atn6">#REF!</definedName>
    <definedName name="_______atn7">#REF!</definedName>
    <definedName name="_______atn8">#REF!</definedName>
    <definedName name="_______atn9">#REF!</definedName>
    <definedName name="_______boi1">#REF!</definedName>
    <definedName name="_______boi2">#REF!</definedName>
    <definedName name="_______BTM150">#REF!</definedName>
    <definedName name="_______BTM200">#REF!</definedName>
    <definedName name="_______BTM250">#REF!</definedName>
    <definedName name="_______BTM300">#REF!</definedName>
    <definedName name="_______cao1">#REF!</definedName>
    <definedName name="_______cao2">#REF!</definedName>
    <definedName name="_______cao3">#REF!</definedName>
    <definedName name="_______cao4">#REF!</definedName>
    <definedName name="_______cao5">#REF!</definedName>
    <definedName name="_______cao6">#REF!</definedName>
    <definedName name="_______cdc101">#REF!</definedName>
    <definedName name="_______cdc1019">#REF!</definedName>
    <definedName name="_______cdc102">#REF!</definedName>
    <definedName name="_______cdc1020">#REF!</definedName>
    <definedName name="_______cdc1021">#REF!</definedName>
    <definedName name="_______cdc1022">#REF!</definedName>
    <definedName name="_______cdc103">#REF!</definedName>
    <definedName name="_______cdc104">#REF!</definedName>
    <definedName name="_______cdc108">#REF!</definedName>
    <definedName name="_______cdc121">#REF!</definedName>
    <definedName name="_______cdc1219">#REF!</definedName>
    <definedName name="_______cdc122">#REF!</definedName>
    <definedName name="_______cdc1220">#REF!</definedName>
    <definedName name="_______cdc1221">#REF!</definedName>
    <definedName name="_______cdc1222">#REF!</definedName>
    <definedName name="_______cdc123">#REF!</definedName>
    <definedName name="_______cdc124">#REF!</definedName>
    <definedName name="_______cdc128">#REF!</definedName>
    <definedName name="_______cdc151">#REF!</definedName>
    <definedName name="_______cdc1519">#REF!</definedName>
    <definedName name="_______cdc152">#REF!</definedName>
    <definedName name="_______cdc1520">#REF!</definedName>
    <definedName name="_______cdc1521">#REF!</definedName>
    <definedName name="_______cdc1522">#REF!</definedName>
    <definedName name="_______cdc153">#REF!</definedName>
    <definedName name="_______cdc154">#REF!</definedName>
    <definedName name="_______cdc158">#REF!</definedName>
    <definedName name="_______cdc201">#REF!</definedName>
    <definedName name="_______cdc2019">#REF!</definedName>
    <definedName name="_______cdc202">#REF!</definedName>
    <definedName name="_______cdc2020">#REF!</definedName>
    <definedName name="_______cdc2021">#REF!</definedName>
    <definedName name="_______cdc2022">#REF!</definedName>
    <definedName name="_______cdc203">#REF!</definedName>
    <definedName name="_______cdc204">#REF!</definedName>
    <definedName name="_______cdc208">#REF!</definedName>
    <definedName name="_______cdc41">#REF!</definedName>
    <definedName name="_______cdc419">#REF!</definedName>
    <definedName name="_______cdc42">#REF!</definedName>
    <definedName name="_______cdc420">#REF!</definedName>
    <definedName name="_______cdc421">#REF!</definedName>
    <definedName name="_______cdc422">#REF!</definedName>
    <definedName name="_______cdc43">#REF!</definedName>
    <definedName name="_______cdc44">#REF!</definedName>
    <definedName name="_______cdc48">#REF!</definedName>
    <definedName name="_______cdc61">#REF!</definedName>
    <definedName name="_______cdc619">#REF!</definedName>
    <definedName name="_______cdc62">#REF!</definedName>
    <definedName name="_______cdc620">#REF!</definedName>
    <definedName name="_______cdc621">#REF!</definedName>
    <definedName name="_______cdc622">#REF!</definedName>
    <definedName name="_______cdc63">#REF!</definedName>
    <definedName name="_______cdc64">#REF!</definedName>
    <definedName name="_______cdc68">#REF!</definedName>
    <definedName name="_______cdc81">#REF!</definedName>
    <definedName name="_______cdc819">#REF!</definedName>
    <definedName name="_______cdc82">#REF!</definedName>
    <definedName name="_______cdc820">#REF!</definedName>
    <definedName name="_______cdc821">#REF!</definedName>
    <definedName name="_______cdc822">#REF!</definedName>
    <definedName name="_______cdc83">#REF!</definedName>
    <definedName name="_______cdc84">#REF!</definedName>
    <definedName name="_______cdc88">#REF!</definedName>
    <definedName name="_______cha1">#REF!</definedName>
    <definedName name="_______cha19">#REF!</definedName>
    <definedName name="_______cha2">#REF!</definedName>
    <definedName name="_______cha20">#REF!</definedName>
    <definedName name="_______cha21">#REF!</definedName>
    <definedName name="_______cha22">#REF!</definedName>
    <definedName name="_______cha3">#REF!</definedName>
    <definedName name="_______cha4">#REF!</definedName>
    <definedName name="_______cha8">#REF!</definedName>
    <definedName name="_______coc250">#REF!</definedName>
    <definedName name="_______coc300">#REF!</definedName>
    <definedName name="_______coc350">#REF!</definedName>
    <definedName name="_______CON1">#REF!</definedName>
    <definedName name="_______CON2">#REF!</definedName>
    <definedName name="_______cpd1">#REF!</definedName>
    <definedName name="_______cpd2">#REF!</definedName>
    <definedName name="_______dai1">#REF!</definedName>
    <definedName name="_______dai2">#REF!</definedName>
    <definedName name="_______dai3">#REF!</definedName>
    <definedName name="_______dai4">#REF!</definedName>
    <definedName name="_______dai5">#REF!</definedName>
    <definedName name="_______dai6">#REF!</definedName>
    <definedName name="_______dan1">#REF!</definedName>
    <definedName name="_______dan2">#REF!</definedName>
    <definedName name="_______dda1">#REF!</definedName>
    <definedName name="_______dda19">#REF!</definedName>
    <definedName name="_______dda2">#REF!</definedName>
    <definedName name="_______dda20">#REF!</definedName>
    <definedName name="_______dda21">#REF!</definedName>
    <definedName name="_______dda22">#REF!</definedName>
    <definedName name="_______dda3">#REF!</definedName>
    <definedName name="_______dda4">#REF!</definedName>
    <definedName name="_______dda8">#REF!</definedName>
    <definedName name="_______ddn400">#REF!</definedName>
    <definedName name="_______ddn600">#REF!</definedName>
    <definedName name="_______deo1">#REF!</definedName>
    <definedName name="_______deo10">#REF!</definedName>
    <definedName name="_______deo2">#REF!</definedName>
    <definedName name="_______deo3">#REF!</definedName>
    <definedName name="_______deo4">#REF!</definedName>
    <definedName name="_______deo5">#REF!</definedName>
    <definedName name="_______deo6">#REF!</definedName>
    <definedName name="_______deo7">#REF!</definedName>
    <definedName name="_______deo8">#REF!</definedName>
    <definedName name="_______deo9">#REF!</definedName>
    <definedName name="_______lap1">#REF!</definedName>
    <definedName name="_______lap2">#REF!</definedName>
    <definedName name="_______MAC12">#REF!</definedName>
    <definedName name="_______MAC46">#REF!</definedName>
    <definedName name="_______nc151">#REF!</definedName>
    <definedName name="_______NET2">#REF!</definedName>
    <definedName name="_______NSO2" hidden="1">{"'Sheet1'!$L$16"}</definedName>
    <definedName name="_______phi10">#REF!</definedName>
    <definedName name="_______phi12">#REF!</definedName>
    <definedName name="_______phi14">#REF!</definedName>
    <definedName name="_______phi16">#REF!</definedName>
    <definedName name="_______phi18">#REF!</definedName>
    <definedName name="_______phi20">#REF!</definedName>
    <definedName name="_______phi22">#REF!</definedName>
    <definedName name="_______phi25">#REF!</definedName>
    <definedName name="_______phi28">#REF!</definedName>
    <definedName name="_______phi6">#REF!</definedName>
    <definedName name="_______phi8">#REF!</definedName>
    <definedName name="_______Sat27">#REF!</definedName>
    <definedName name="_______Sat6">#REF!</definedName>
    <definedName name="_______sc1">#REF!</definedName>
    <definedName name="_______SC2">#REF!</definedName>
    <definedName name="_______sc3">#REF!</definedName>
    <definedName name="_______slg1">#REF!</definedName>
    <definedName name="_______slg101">#REF!</definedName>
    <definedName name="_______slg1019">#REF!</definedName>
    <definedName name="_______slg102">#REF!</definedName>
    <definedName name="_______slg1020">#REF!</definedName>
    <definedName name="_______slg1021">#REF!</definedName>
    <definedName name="_______slg1022">#REF!</definedName>
    <definedName name="_______slg103">#REF!</definedName>
    <definedName name="_______slg104">#REF!</definedName>
    <definedName name="_______slg108">#REF!</definedName>
    <definedName name="_______slg121">#REF!</definedName>
    <definedName name="_______slg1219">#REF!</definedName>
    <definedName name="_______slg122">#REF!</definedName>
    <definedName name="_______slg1220">#REF!</definedName>
    <definedName name="_______slg1221">#REF!</definedName>
    <definedName name="_______slg1222">#REF!</definedName>
    <definedName name="_______slg123">#REF!</definedName>
    <definedName name="_______slg124">#REF!</definedName>
    <definedName name="_______slg128">#REF!</definedName>
    <definedName name="_______slg151">#REF!</definedName>
    <definedName name="_______slg1519">#REF!</definedName>
    <definedName name="_______slg152">#REF!</definedName>
    <definedName name="_______slg1520">#REF!</definedName>
    <definedName name="_______slg1521">#REF!</definedName>
    <definedName name="_______slg1522">#REF!</definedName>
    <definedName name="_______slg153">#REF!</definedName>
    <definedName name="_______slg154">#REF!</definedName>
    <definedName name="_______slg158">#REF!</definedName>
    <definedName name="_______slg2">#REF!</definedName>
    <definedName name="_______slg201">#REF!</definedName>
    <definedName name="_______slg2019">#REF!</definedName>
    <definedName name="_______slg202">#REF!</definedName>
    <definedName name="_______slg2020">#REF!</definedName>
    <definedName name="_______slg2021">#REF!</definedName>
    <definedName name="_______slg2022">#REF!</definedName>
    <definedName name="_______slg203">#REF!</definedName>
    <definedName name="_______slg204">#REF!</definedName>
    <definedName name="_______slg208">#REF!</definedName>
    <definedName name="_______slg3">#REF!</definedName>
    <definedName name="_______slg4">#REF!</definedName>
    <definedName name="_______slg41">#REF!</definedName>
    <definedName name="_______slg419">#REF!</definedName>
    <definedName name="_______slg42">#REF!</definedName>
    <definedName name="_______slg420">#REF!</definedName>
    <definedName name="_______slg421">#REF!</definedName>
    <definedName name="_______slg422">#REF!</definedName>
    <definedName name="_______slg43">#REF!</definedName>
    <definedName name="_______slg44">#REF!</definedName>
    <definedName name="_______slg48">#REF!</definedName>
    <definedName name="_______slg5">#REF!</definedName>
    <definedName name="_______slg6">#REF!</definedName>
    <definedName name="_______slg61">#REF!</definedName>
    <definedName name="_______slg619">#REF!</definedName>
    <definedName name="_______slg62">#REF!</definedName>
    <definedName name="_______slg620">#REF!</definedName>
    <definedName name="_______slg621">#REF!</definedName>
    <definedName name="_______slg622">#REF!</definedName>
    <definedName name="_______slg63">#REF!</definedName>
    <definedName name="_______slg64">#REF!</definedName>
    <definedName name="_______slg68">#REF!</definedName>
    <definedName name="_______slg81">#REF!</definedName>
    <definedName name="_______slg819">#REF!</definedName>
    <definedName name="_______slg82">#REF!</definedName>
    <definedName name="_______slg820">#REF!</definedName>
    <definedName name="_______slg821">#REF!</definedName>
    <definedName name="_______slg822">#REF!</definedName>
    <definedName name="_______slg83">#REF!</definedName>
    <definedName name="_______slg84">#REF!</definedName>
    <definedName name="_______slg88">#REF!</definedName>
    <definedName name="_______slh101">#REF!</definedName>
    <definedName name="_______slh1019">#REF!</definedName>
    <definedName name="_______slh102">#REF!</definedName>
    <definedName name="_______slh1020">#REF!</definedName>
    <definedName name="_______slh1021">#REF!</definedName>
    <definedName name="_______slh1022">#REF!</definedName>
    <definedName name="_______slh103">#REF!</definedName>
    <definedName name="_______slh104">#REF!</definedName>
    <definedName name="_______slh108">#REF!</definedName>
    <definedName name="_______slh121">#REF!</definedName>
    <definedName name="_______slh1219">#REF!</definedName>
    <definedName name="_______slh122">#REF!</definedName>
    <definedName name="_______slh1220">#REF!</definedName>
    <definedName name="_______slh1221">#REF!</definedName>
    <definedName name="_______slh1222">#REF!</definedName>
    <definedName name="_______slh123">#REF!</definedName>
    <definedName name="_______slh124">#REF!</definedName>
    <definedName name="_______slh128">#REF!</definedName>
    <definedName name="_______slh151">#REF!</definedName>
    <definedName name="_______slh1519">#REF!</definedName>
    <definedName name="_______slh152">#REF!</definedName>
    <definedName name="_______slh1520">#REF!</definedName>
    <definedName name="_______slh1521">#REF!</definedName>
    <definedName name="_______slh1522">#REF!</definedName>
    <definedName name="_______slh153">#REF!</definedName>
    <definedName name="_______slh154">#REF!</definedName>
    <definedName name="_______slh158">#REF!</definedName>
    <definedName name="_______slh201">#REF!</definedName>
    <definedName name="_______slh2019">#REF!</definedName>
    <definedName name="_______slh202">#REF!</definedName>
    <definedName name="_______slh2020">#REF!</definedName>
    <definedName name="_______slh2021">#REF!</definedName>
    <definedName name="_______slh2022">#REF!</definedName>
    <definedName name="_______slh203">#REF!</definedName>
    <definedName name="_______slh204">#REF!</definedName>
    <definedName name="_______slh208">#REF!</definedName>
    <definedName name="_______slh41">#REF!</definedName>
    <definedName name="_______slh419">#REF!</definedName>
    <definedName name="_______slh42">#REF!</definedName>
    <definedName name="_______slh420">#REF!</definedName>
    <definedName name="_______slh421">#REF!</definedName>
    <definedName name="_______slh422">#REF!</definedName>
    <definedName name="_______slh43">#REF!</definedName>
    <definedName name="_______slh44">#REF!</definedName>
    <definedName name="_______slh48">#REF!</definedName>
    <definedName name="_______slh61">#REF!</definedName>
    <definedName name="_______slh619">#REF!</definedName>
    <definedName name="_______slh62">#REF!</definedName>
    <definedName name="_______slh620">#REF!</definedName>
    <definedName name="_______slh621">#REF!</definedName>
    <definedName name="_______slh622">#REF!</definedName>
    <definedName name="_______slh63">#REF!</definedName>
    <definedName name="_______slh64">#REF!</definedName>
    <definedName name="_______slh68">#REF!</definedName>
    <definedName name="_______slh81">#REF!</definedName>
    <definedName name="_______slh819">#REF!</definedName>
    <definedName name="_______slh82">#REF!</definedName>
    <definedName name="_______slh820">#REF!</definedName>
    <definedName name="_______slh821">#REF!</definedName>
    <definedName name="_______slh822">#REF!</definedName>
    <definedName name="_______slh83">#REF!</definedName>
    <definedName name="_______slh84">#REF!</definedName>
    <definedName name="_______slh88">#REF!</definedName>
    <definedName name="_______tct5">#REF!</definedName>
    <definedName name="_______tg427">#REF!</definedName>
    <definedName name="_______TH20">#REF!</definedName>
    <definedName name="_______TL1">#REF!</definedName>
    <definedName name="_______TL2">#REF!</definedName>
    <definedName name="_______TLA120">#REF!</definedName>
    <definedName name="_______TLA35">#REF!</definedName>
    <definedName name="_______TLA50">#REF!</definedName>
    <definedName name="_______TLA70">#REF!</definedName>
    <definedName name="_______TLA95">#REF!</definedName>
    <definedName name="______a1" hidden="1">{"'Sheet1'!$L$16"}</definedName>
    <definedName name="______a2" hidden="1">{"'Sheet1'!$L$16"}</definedName>
    <definedName name="______atn1">#REF!</definedName>
    <definedName name="______atn10">#REF!</definedName>
    <definedName name="______atn2">#REF!</definedName>
    <definedName name="______atn3">#REF!</definedName>
    <definedName name="______atn4">#REF!</definedName>
    <definedName name="______atn5">#REF!</definedName>
    <definedName name="______atn6">#REF!</definedName>
    <definedName name="______atn7">#REF!</definedName>
    <definedName name="______atn8">#REF!</definedName>
    <definedName name="______atn9">#REF!</definedName>
    <definedName name="______boi1">#REF!</definedName>
    <definedName name="______boi2">#REF!</definedName>
    <definedName name="______BTM150">#REF!</definedName>
    <definedName name="______BTM200">#REF!</definedName>
    <definedName name="______BTM250">#REF!</definedName>
    <definedName name="______BTM300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dc101">#REF!</definedName>
    <definedName name="______cdc1019">#REF!</definedName>
    <definedName name="______cdc102">#REF!</definedName>
    <definedName name="______cdc1020">#REF!</definedName>
    <definedName name="______cdc1021">#REF!</definedName>
    <definedName name="______cdc1022">#REF!</definedName>
    <definedName name="______cdc103">#REF!</definedName>
    <definedName name="______cdc104">#REF!</definedName>
    <definedName name="______cdc108">#REF!</definedName>
    <definedName name="______cdc121">#REF!</definedName>
    <definedName name="______cdc1219">#REF!</definedName>
    <definedName name="______cdc122">#REF!</definedName>
    <definedName name="______cdc1220">#REF!</definedName>
    <definedName name="______cdc1221">#REF!</definedName>
    <definedName name="______cdc1222">#REF!</definedName>
    <definedName name="______cdc123">#REF!</definedName>
    <definedName name="______cdc124">#REF!</definedName>
    <definedName name="______cdc128">#REF!</definedName>
    <definedName name="______cdc151">#REF!</definedName>
    <definedName name="______cdc1519">#REF!</definedName>
    <definedName name="______cdc152">#REF!</definedName>
    <definedName name="______cdc1520">#REF!</definedName>
    <definedName name="______cdc1521">#REF!</definedName>
    <definedName name="______cdc1522">#REF!</definedName>
    <definedName name="______cdc153">#REF!</definedName>
    <definedName name="______cdc154">#REF!</definedName>
    <definedName name="______cdc158">#REF!</definedName>
    <definedName name="______cdc201">#REF!</definedName>
    <definedName name="______cdc2019">#REF!</definedName>
    <definedName name="______cdc202">#REF!</definedName>
    <definedName name="______cdc2020">#REF!</definedName>
    <definedName name="______cdc2021">#REF!</definedName>
    <definedName name="______cdc2022">#REF!</definedName>
    <definedName name="______cdc203">#REF!</definedName>
    <definedName name="______cdc204">#REF!</definedName>
    <definedName name="______cdc208">#REF!</definedName>
    <definedName name="______cdc41">#REF!</definedName>
    <definedName name="______cdc419">#REF!</definedName>
    <definedName name="______cdc42">#REF!</definedName>
    <definedName name="______cdc420">#REF!</definedName>
    <definedName name="______cdc421">#REF!</definedName>
    <definedName name="______cdc422">#REF!</definedName>
    <definedName name="______cdc43">#REF!</definedName>
    <definedName name="______cdc44">#REF!</definedName>
    <definedName name="______cdc48">#REF!</definedName>
    <definedName name="______cdc61">#REF!</definedName>
    <definedName name="______cdc619">#REF!</definedName>
    <definedName name="______cdc62">#REF!</definedName>
    <definedName name="______cdc620">#REF!</definedName>
    <definedName name="______cdc621">#REF!</definedName>
    <definedName name="______cdc622">#REF!</definedName>
    <definedName name="______cdc63">#REF!</definedName>
    <definedName name="______cdc64">#REF!</definedName>
    <definedName name="______cdc68">#REF!</definedName>
    <definedName name="______cdc81">#REF!</definedName>
    <definedName name="______cdc819">#REF!</definedName>
    <definedName name="______cdc82">#REF!</definedName>
    <definedName name="______cdc820">#REF!</definedName>
    <definedName name="______cdc821">#REF!</definedName>
    <definedName name="______cdc822">#REF!</definedName>
    <definedName name="______cdc83">#REF!</definedName>
    <definedName name="______cdc84">#REF!</definedName>
    <definedName name="______cdc88">#REF!</definedName>
    <definedName name="______cha1">#REF!</definedName>
    <definedName name="______cha19">#REF!</definedName>
    <definedName name="______cha2">#REF!</definedName>
    <definedName name="______cha20">#REF!</definedName>
    <definedName name="______cha21">#REF!</definedName>
    <definedName name="______cha22">#REF!</definedName>
    <definedName name="______cha3">#REF!</definedName>
    <definedName name="______cha4">#REF!</definedName>
    <definedName name="______cha8">#REF!</definedName>
    <definedName name="______coc250">#REF!</definedName>
    <definedName name="______coc300">#REF!</definedName>
    <definedName name="______coc350">#REF!</definedName>
    <definedName name="______CON1">#REF!</definedName>
    <definedName name="______CON2">#REF!</definedName>
    <definedName name="______cpd1">#REF!</definedName>
    <definedName name="______cpd2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n1">#REF!</definedName>
    <definedName name="______dan2">#REF!</definedName>
    <definedName name="______dda1">#REF!</definedName>
    <definedName name="______dda19">#REF!</definedName>
    <definedName name="______dda2">#REF!</definedName>
    <definedName name="______dda20">#REF!</definedName>
    <definedName name="______dda21">#REF!</definedName>
    <definedName name="______dda22">#REF!</definedName>
    <definedName name="______dda3">#REF!</definedName>
    <definedName name="______dda4">#REF!</definedName>
    <definedName name="______dda8">#REF!</definedName>
    <definedName name="______ddn400">#REF!</definedName>
    <definedName name="______ddn600">#REF!</definedName>
    <definedName name="______deo1">#REF!</definedName>
    <definedName name="______deo10">#REF!</definedName>
    <definedName name="______deo2">#REF!</definedName>
    <definedName name="______deo3">#REF!</definedName>
    <definedName name="______deo4">#REF!</definedName>
    <definedName name="______deo5">#REF!</definedName>
    <definedName name="______deo6">#REF!</definedName>
    <definedName name="______deo7">#REF!</definedName>
    <definedName name="______deo8">#REF!</definedName>
    <definedName name="______deo9">#REF!</definedName>
    <definedName name="______E99999">#REF!</definedName>
    <definedName name="______lap1">#REF!</definedName>
    <definedName name="______lap2">#REF!</definedName>
    <definedName name="______MAC12">#REF!</definedName>
    <definedName name="______MAC46">#REF!</definedName>
    <definedName name="______nc151">#REF!</definedName>
    <definedName name="______NCL100">#REF!</definedName>
    <definedName name="______NCL200">#REF!</definedName>
    <definedName name="______NCL250">#REF!</definedName>
    <definedName name="______NET2">#REF!</definedName>
    <definedName name="______nin190">#REF!</definedName>
    <definedName name="______NSO2" hidden="1">{"'Sheet1'!$L$16"}</definedName>
    <definedName name="______phi10">#REF!</definedName>
    <definedName name="______phi12">#REF!</definedName>
    <definedName name="______phi14">#REF!</definedName>
    <definedName name="______phi16">#REF!</definedName>
    <definedName name="______phi18">#REF!</definedName>
    <definedName name="______phi20">#REF!</definedName>
    <definedName name="______phi22">#REF!</definedName>
    <definedName name="______phi25">#REF!</definedName>
    <definedName name="______phi28">#REF!</definedName>
    <definedName name="______phi6">#REF!</definedName>
    <definedName name="______phi8">#REF!</definedName>
    <definedName name="______Sat27">#REF!</definedName>
    <definedName name="______Sat6">#REF!</definedName>
    <definedName name="______sc1">#REF!</definedName>
    <definedName name="______SC2">#REF!</definedName>
    <definedName name="______sc3">#REF!</definedName>
    <definedName name="______slg1">#REF!</definedName>
    <definedName name="______slg101">#REF!</definedName>
    <definedName name="______slg1019">#REF!</definedName>
    <definedName name="______slg102">#REF!</definedName>
    <definedName name="______slg1020">#REF!</definedName>
    <definedName name="______slg1021">#REF!</definedName>
    <definedName name="______slg1022">#REF!</definedName>
    <definedName name="______slg103">#REF!</definedName>
    <definedName name="______slg104">#REF!</definedName>
    <definedName name="______slg108">#REF!</definedName>
    <definedName name="______slg121">#REF!</definedName>
    <definedName name="______slg1219">#REF!</definedName>
    <definedName name="______slg122">#REF!</definedName>
    <definedName name="______slg1220">#REF!</definedName>
    <definedName name="______slg1221">#REF!</definedName>
    <definedName name="______slg1222">#REF!</definedName>
    <definedName name="______slg123">#REF!</definedName>
    <definedName name="______slg124">#REF!</definedName>
    <definedName name="______slg128">#REF!</definedName>
    <definedName name="______slg151">#REF!</definedName>
    <definedName name="______slg1519">#REF!</definedName>
    <definedName name="______slg152">#REF!</definedName>
    <definedName name="______slg1520">#REF!</definedName>
    <definedName name="______slg1521">#REF!</definedName>
    <definedName name="______slg1522">#REF!</definedName>
    <definedName name="______slg153">#REF!</definedName>
    <definedName name="______slg154">#REF!</definedName>
    <definedName name="______slg158">#REF!</definedName>
    <definedName name="______slg2">#REF!</definedName>
    <definedName name="______slg201">#REF!</definedName>
    <definedName name="______slg2019">#REF!</definedName>
    <definedName name="______slg202">#REF!</definedName>
    <definedName name="______slg2020">#REF!</definedName>
    <definedName name="______slg2021">#REF!</definedName>
    <definedName name="______slg2022">#REF!</definedName>
    <definedName name="______slg203">#REF!</definedName>
    <definedName name="______slg204">#REF!</definedName>
    <definedName name="______slg208">#REF!</definedName>
    <definedName name="______slg3">#REF!</definedName>
    <definedName name="______slg4">#REF!</definedName>
    <definedName name="______slg41">#REF!</definedName>
    <definedName name="______slg419">#REF!</definedName>
    <definedName name="______slg42">#REF!</definedName>
    <definedName name="______slg420">#REF!</definedName>
    <definedName name="______slg421">#REF!</definedName>
    <definedName name="______slg422">#REF!</definedName>
    <definedName name="______slg43">#REF!</definedName>
    <definedName name="______slg44">#REF!</definedName>
    <definedName name="______slg48">#REF!</definedName>
    <definedName name="______slg5">#REF!</definedName>
    <definedName name="______slg6">#REF!</definedName>
    <definedName name="______slg61">#REF!</definedName>
    <definedName name="______slg619">#REF!</definedName>
    <definedName name="______slg62">#REF!</definedName>
    <definedName name="______slg620">#REF!</definedName>
    <definedName name="______slg621">#REF!</definedName>
    <definedName name="______slg622">#REF!</definedName>
    <definedName name="______slg63">#REF!</definedName>
    <definedName name="______slg64">#REF!</definedName>
    <definedName name="______slg68">#REF!</definedName>
    <definedName name="______slg81">#REF!</definedName>
    <definedName name="______slg819">#REF!</definedName>
    <definedName name="______slg82">#REF!</definedName>
    <definedName name="______slg820">#REF!</definedName>
    <definedName name="______slg821">#REF!</definedName>
    <definedName name="______slg822">#REF!</definedName>
    <definedName name="______slg83">#REF!</definedName>
    <definedName name="______slg84">#REF!</definedName>
    <definedName name="______slg88">#REF!</definedName>
    <definedName name="______slh101">#REF!</definedName>
    <definedName name="______slh1019">#REF!</definedName>
    <definedName name="______slh102">#REF!</definedName>
    <definedName name="______slh1020">#REF!</definedName>
    <definedName name="______slh1021">#REF!</definedName>
    <definedName name="______slh1022">#REF!</definedName>
    <definedName name="______slh103">#REF!</definedName>
    <definedName name="______slh104">#REF!</definedName>
    <definedName name="______slh108">#REF!</definedName>
    <definedName name="______slh121">#REF!</definedName>
    <definedName name="______slh1219">#REF!</definedName>
    <definedName name="______slh122">#REF!</definedName>
    <definedName name="______slh1220">#REF!</definedName>
    <definedName name="______slh1221">#REF!</definedName>
    <definedName name="______slh1222">#REF!</definedName>
    <definedName name="______slh123">#REF!</definedName>
    <definedName name="______slh124">#REF!</definedName>
    <definedName name="______slh128">#REF!</definedName>
    <definedName name="______slh151">#REF!</definedName>
    <definedName name="______slh1519">#REF!</definedName>
    <definedName name="______slh152">#REF!</definedName>
    <definedName name="______slh1520">#REF!</definedName>
    <definedName name="______slh1521">#REF!</definedName>
    <definedName name="______slh1522">#REF!</definedName>
    <definedName name="______slh153">#REF!</definedName>
    <definedName name="______slh154">#REF!</definedName>
    <definedName name="______slh158">#REF!</definedName>
    <definedName name="______slh201">#REF!</definedName>
    <definedName name="______slh2019">#REF!</definedName>
    <definedName name="______slh202">#REF!</definedName>
    <definedName name="______slh2020">#REF!</definedName>
    <definedName name="______slh2021">#REF!</definedName>
    <definedName name="______slh2022">#REF!</definedName>
    <definedName name="______slh203">#REF!</definedName>
    <definedName name="______slh204">#REF!</definedName>
    <definedName name="______slh208">#REF!</definedName>
    <definedName name="______slh41">#REF!</definedName>
    <definedName name="______slh419">#REF!</definedName>
    <definedName name="______slh42">#REF!</definedName>
    <definedName name="______slh420">#REF!</definedName>
    <definedName name="______slh421">#REF!</definedName>
    <definedName name="______slh422">#REF!</definedName>
    <definedName name="______slh43">#REF!</definedName>
    <definedName name="______slh44">#REF!</definedName>
    <definedName name="______slh48">#REF!</definedName>
    <definedName name="______slh61">#REF!</definedName>
    <definedName name="______slh619">#REF!</definedName>
    <definedName name="______slh62">#REF!</definedName>
    <definedName name="______slh620">#REF!</definedName>
    <definedName name="______slh621">#REF!</definedName>
    <definedName name="______slh622">#REF!</definedName>
    <definedName name="______slh63">#REF!</definedName>
    <definedName name="______slh64">#REF!</definedName>
    <definedName name="______slh68">#REF!</definedName>
    <definedName name="______slh81">#REF!</definedName>
    <definedName name="______slh819">#REF!</definedName>
    <definedName name="______slh82">#REF!</definedName>
    <definedName name="______slh820">#REF!</definedName>
    <definedName name="______slh821">#REF!</definedName>
    <definedName name="______slh822">#REF!</definedName>
    <definedName name="______slh83">#REF!</definedName>
    <definedName name="______slh84">#REF!</definedName>
    <definedName name="______slh88">#REF!</definedName>
    <definedName name="______SN3">#REF!</definedName>
    <definedName name="______tct5">#REF!</definedName>
    <definedName name="______tg427">#REF!</definedName>
    <definedName name="______TH20">#REF!</definedName>
    <definedName name="______TL1">#REF!</definedName>
    <definedName name="______TL2">#REF!</definedName>
    <definedName name="______TL3">#REF!</definedName>
    <definedName name="______TLA120">#REF!</definedName>
    <definedName name="______TLA35">#REF!</definedName>
    <definedName name="______TLA50">#REF!</definedName>
    <definedName name="______TLA70">#REF!</definedName>
    <definedName name="______TLA95">#REF!</definedName>
    <definedName name="______tz593">#REF!</definedName>
    <definedName name="______VL100">#REF!</definedName>
    <definedName name="______VL200">#REF!</definedName>
    <definedName name="______VL250">#REF!</definedName>
    <definedName name="_____a1" hidden="1">{"'Sheet1'!$L$16"}</definedName>
    <definedName name="_____a2" hidden="1">{"'Sheet1'!$L$16"}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oi1">#REF!</definedName>
    <definedName name="_____boi2">#REF!</definedName>
    <definedName name="_____BTM150">#REF!</definedName>
    <definedName name="_____BTM200">#REF!</definedName>
    <definedName name="_____BTM250">#REF!</definedName>
    <definedName name="_____BTM300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dc101">#REF!</definedName>
    <definedName name="_____cdc1019">#REF!</definedName>
    <definedName name="_____cdc102">#REF!</definedName>
    <definedName name="_____cdc1020">#REF!</definedName>
    <definedName name="_____cdc1021">#REF!</definedName>
    <definedName name="_____cdc1022">#REF!</definedName>
    <definedName name="_____cdc103">#REF!</definedName>
    <definedName name="_____cdc104">#REF!</definedName>
    <definedName name="_____cdc108">#REF!</definedName>
    <definedName name="_____cdc121">#REF!</definedName>
    <definedName name="_____cdc1219">#REF!</definedName>
    <definedName name="_____cdc122">#REF!</definedName>
    <definedName name="_____cdc1220">#REF!</definedName>
    <definedName name="_____cdc1221">#REF!</definedName>
    <definedName name="_____cdc1222">#REF!</definedName>
    <definedName name="_____cdc123">#REF!</definedName>
    <definedName name="_____cdc124">#REF!</definedName>
    <definedName name="_____cdc128">#REF!</definedName>
    <definedName name="_____cdc151">#REF!</definedName>
    <definedName name="_____cdc1519">#REF!</definedName>
    <definedName name="_____cdc152">#REF!</definedName>
    <definedName name="_____cdc1520">#REF!</definedName>
    <definedName name="_____cdc1521">#REF!</definedName>
    <definedName name="_____cdc1522">#REF!</definedName>
    <definedName name="_____cdc153">#REF!</definedName>
    <definedName name="_____cdc154">#REF!</definedName>
    <definedName name="_____cdc158">#REF!</definedName>
    <definedName name="_____cdc201">#REF!</definedName>
    <definedName name="_____cdc2019">#REF!</definedName>
    <definedName name="_____cdc202">#REF!</definedName>
    <definedName name="_____cdc2020">#REF!</definedName>
    <definedName name="_____cdc2021">#REF!</definedName>
    <definedName name="_____cdc2022">#REF!</definedName>
    <definedName name="_____cdc203">#REF!</definedName>
    <definedName name="_____cdc204">#REF!</definedName>
    <definedName name="_____cdc208">#REF!</definedName>
    <definedName name="_____cdc41">#REF!</definedName>
    <definedName name="_____cdc419">#REF!</definedName>
    <definedName name="_____cdc42">#REF!</definedName>
    <definedName name="_____cdc420">#REF!</definedName>
    <definedName name="_____cdc421">#REF!</definedName>
    <definedName name="_____cdc422">#REF!</definedName>
    <definedName name="_____cdc43">#REF!</definedName>
    <definedName name="_____cdc44">#REF!</definedName>
    <definedName name="_____cdc48">#REF!</definedName>
    <definedName name="_____cdc61">#REF!</definedName>
    <definedName name="_____cdc619">#REF!</definedName>
    <definedName name="_____cdc62">#REF!</definedName>
    <definedName name="_____cdc620">#REF!</definedName>
    <definedName name="_____cdc621">#REF!</definedName>
    <definedName name="_____cdc622">#REF!</definedName>
    <definedName name="_____cdc63">#REF!</definedName>
    <definedName name="_____cdc64">#REF!</definedName>
    <definedName name="_____cdc68">#REF!</definedName>
    <definedName name="_____cdc81">#REF!</definedName>
    <definedName name="_____cdc819">#REF!</definedName>
    <definedName name="_____cdc82">#REF!</definedName>
    <definedName name="_____cdc820">#REF!</definedName>
    <definedName name="_____cdc821">#REF!</definedName>
    <definedName name="_____cdc822">#REF!</definedName>
    <definedName name="_____cdc83">#REF!</definedName>
    <definedName name="_____cdc84">#REF!</definedName>
    <definedName name="_____cdc88">#REF!</definedName>
    <definedName name="_____cha1">#REF!</definedName>
    <definedName name="_____cha19">#REF!</definedName>
    <definedName name="_____cha2">#REF!</definedName>
    <definedName name="_____cha20">#REF!</definedName>
    <definedName name="_____cha21">#REF!</definedName>
    <definedName name="_____cha22">#REF!</definedName>
    <definedName name="_____cha3">#REF!</definedName>
    <definedName name="_____cha4">#REF!</definedName>
    <definedName name="_____cha8">#REF!</definedName>
    <definedName name="_____coc250">#REF!</definedName>
    <definedName name="_____coc300">#REF!</definedName>
    <definedName name="_____coc350">#REF!</definedName>
    <definedName name="_____CON1">#REF!</definedName>
    <definedName name="_____CON2">#REF!</definedName>
    <definedName name="_____cpd1">#REF!</definedName>
    <definedName name="_____cpd2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n1">#REF!</definedName>
    <definedName name="_____dan2">#REF!</definedName>
    <definedName name="_____dda1">#REF!</definedName>
    <definedName name="_____dda19">#REF!</definedName>
    <definedName name="_____dda2">#REF!</definedName>
    <definedName name="_____dda20">#REF!</definedName>
    <definedName name="_____dda21">#REF!</definedName>
    <definedName name="_____dda22">#REF!</definedName>
    <definedName name="_____dda3">#REF!</definedName>
    <definedName name="_____dda4">#REF!</definedName>
    <definedName name="_____dda8">#REF!</definedName>
    <definedName name="_____ddn400">#REF!</definedName>
    <definedName name="_____ddn600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E99999">#REF!</definedName>
    <definedName name="_____lap1">#REF!</definedName>
    <definedName name="_____lap2">#REF!</definedName>
    <definedName name="_____MAC12">#REF!</definedName>
    <definedName name="_____MAC46">#REF!</definedName>
    <definedName name="_____nc151">#REF!</definedName>
    <definedName name="_____NCL100">#REF!</definedName>
    <definedName name="_____NCL200">#REF!</definedName>
    <definedName name="_____NCL250">#REF!</definedName>
    <definedName name="_____NET2">#REF!</definedName>
    <definedName name="_____nin190">#REF!</definedName>
    <definedName name="_____NSO2" hidden="1">{"'Sheet1'!$L$16"}</definedName>
    <definedName name="_____phi10">#REF!</definedName>
    <definedName name="_____phi12">#REF!</definedName>
    <definedName name="_____phi14">#REF!</definedName>
    <definedName name="_____phi16">#REF!</definedName>
    <definedName name="_____phi18">#REF!</definedName>
    <definedName name="_____phi20">#REF!</definedName>
    <definedName name="_____phi22">#REF!</definedName>
    <definedName name="_____phi25">#REF!</definedName>
    <definedName name="_____phi28">#REF!</definedName>
    <definedName name="_____phi6">#REF!</definedName>
    <definedName name="_____phi8">#REF!</definedName>
    <definedName name="_____Sat27">#REF!</definedName>
    <definedName name="_____Sat6">#REF!</definedName>
    <definedName name="_____sc1">#REF!</definedName>
    <definedName name="_____SC2">#REF!</definedName>
    <definedName name="_____sc3">#REF!</definedName>
    <definedName name="_____slg1">#REF!</definedName>
    <definedName name="_____slg101">#REF!</definedName>
    <definedName name="_____slg1019">#REF!</definedName>
    <definedName name="_____slg102">#REF!</definedName>
    <definedName name="_____slg1020">#REF!</definedName>
    <definedName name="_____slg1021">#REF!</definedName>
    <definedName name="_____slg1022">#REF!</definedName>
    <definedName name="_____slg103">#REF!</definedName>
    <definedName name="_____slg104">#REF!</definedName>
    <definedName name="_____slg108">#REF!</definedName>
    <definedName name="_____slg121">#REF!</definedName>
    <definedName name="_____slg1219">#REF!</definedName>
    <definedName name="_____slg122">#REF!</definedName>
    <definedName name="_____slg1220">#REF!</definedName>
    <definedName name="_____slg1221">#REF!</definedName>
    <definedName name="_____slg1222">#REF!</definedName>
    <definedName name="_____slg123">#REF!</definedName>
    <definedName name="_____slg124">#REF!</definedName>
    <definedName name="_____slg128">#REF!</definedName>
    <definedName name="_____slg151">#REF!</definedName>
    <definedName name="_____slg1519">#REF!</definedName>
    <definedName name="_____slg152">#REF!</definedName>
    <definedName name="_____slg1520">#REF!</definedName>
    <definedName name="_____slg1521">#REF!</definedName>
    <definedName name="_____slg1522">#REF!</definedName>
    <definedName name="_____slg153">#REF!</definedName>
    <definedName name="_____slg154">#REF!</definedName>
    <definedName name="_____slg158">#REF!</definedName>
    <definedName name="_____slg2">#REF!</definedName>
    <definedName name="_____slg201">#REF!</definedName>
    <definedName name="_____slg2019">#REF!</definedName>
    <definedName name="_____slg202">#REF!</definedName>
    <definedName name="_____slg2020">#REF!</definedName>
    <definedName name="_____slg2021">#REF!</definedName>
    <definedName name="_____slg2022">#REF!</definedName>
    <definedName name="_____slg203">#REF!</definedName>
    <definedName name="_____slg204">#REF!</definedName>
    <definedName name="_____slg208">#REF!</definedName>
    <definedName name="_____slg3">#REF!</definedName>
    <definedName name="_____slg4">#REF!</definedName>
    <definedName name="_____slg41">#REF!</definedName>
    <definedName name="_____slg419">#REF!</definedName>
    <definedName name="_____slg42">#REF!</definedName>
    <definedName name="_____slg420">#REF!</definedName>
    <definedName name="_____slg421">#REF!</definedName>
    <definedName name="_____slg422">#REF!</definedName>
    <definedName name="_____slg43">#REF!</definedName>
    <definedName name="_____slg44">#REF!</definedName>
    <definedName name="_____slg48">#REF!</definedName>
    <definedName name="_____slg5">#REF!</definedName>
    <definedName name="_____slg6">#REF!</definedName>
    <definedName name="_____slg61">#REF!</definedName>
    <definedName name="_____slg619">#REF!</definedName>
    <definedName name="_____slg62">#REF!</definedName>
    <definedName name="_____slg620">#REF!</definedName>
    <definedName name="_____slg621">#REF!</definedName>
    <definedName name="_____slg622">#REF!</definedName>
    <definedName name="_____slg63">#REF!</definedName>
    <definedName name="_____slg64">#REF!</definedName>
    <definedName name="_____slg68">#REF!</definedName>
    <definedName name="_____slg81">#REF!</definedName>
    <definedName name="_____slg819">#REF!</definedName>
    <definedName name="_____slg82">#REF!</definedName>
    <definedName name="_____slg820">#REF!</definedName>
    <definedName name="_____slg821">#REF!</definedName>
    <definedName name="_____slg822">#REF!</definedName>
    <definedName name="_____slg83">#REF!</definedName>
    <definedName name="_____slg84">#REF!</definedName>
    <definedName name="_____slg88">#REF!</definedName>
    <definedName name="_____slh101">#REF!</definedName>
    <definedName name="_____slh1019">#REF!</definedName>
    <definedName name="_____slh102">#REF!</definedName>
    <definedName name="_____slh1020">#REF!</definedName>
    <definedName name="_____slh1021">#REF!</definedName>
    <definedName name="_____slh1022">#REF!</definedName>
    <definedName name="_____slh103">#REF!</definedName>
    <definedName name="_____slh104">#REF!</definedName>
    <definedName name="_____slh108">#REF!</definedName>
    <definedName name="_____slh121">#REF!</definedName>
    <definedName name="_____slh1219">#REF!</definedName>
    <definedName name="_____slh122">#REF!</definedName>
    <definedName name="_____slh1220">#REF!</definedName>
    <definedName name="_____slh1221">#REF!</definedName>
    <definedName name="_____slh1222">#REF!</definedName>
    <definedName name="_____slh123">#REF!</definedName>
    <definedName name="_____slh124">#REF!</definedName>
    <definedName name="_____slh128">#REF!</definedName>
    <definedName name="_____slh151">#REF!</definedName>
    <definedName name="_____slh1519">#REF!</definedName>
    <definedName name="_____slh152">#REF!</definedName>
    <definedName name="_____slh1520">#REF!</definedName>
    <definedName name="_____slh1521">#REF!</definedName>
    <definedName name="_____slh1522">#REF!</definedName>
    <definedName name="_____slh153">#REF!</definedName>
    <definedName name="_____slh154">#REF!</definedName>
    <definedName name="_____slh158">#REF!</definedName>
    <definedName name="_____slh201">#REF!</definedName>
    <definedName name="_____slh2019">#REF!</definedName>
    <definedName name="_____slh202">#REF!</definedName>
    <definedName name="_____slh2020">#REF!</definedName>
    <definedName name="_____slh2021">#REF!</definedName>
    <definedName name="_____slh2022">#REF!</definedName>
    <definedName name="_____slh203">#REF!</definedName>
    <definedName name="_____slh204">#REF!</definedName>
    <definedName name="_____slh208">#REF!</definedName>
    <definedName name="_____slh41">#REF!</definedName>
    <definedName name="_____slh419">#REF!</definedName>
    <definedName name="_____slh42">#REF!</definedName>
    <definedName name="_____slh420">#REF!</definedName>
    <definedName name="_____slh421">#REF!</definedName>
    <definedName name="_____slh422">#REF!</definedName>
    <definedName name="_____slh43">#REF!</definedName>
    <definedName name="_____slh44">#REF!</definedName>
    <definedName name="_____slh48">#REF!</definedName>
    <definedName name="_____slh61">#REF!</definedName>
    <definedName name="_____slh619">#REF!</definedName>
    <definedName name="_____slh62">#REF!</definedName>
    <definedName name="_____slh620">#REF!</definedName>
    <definedName name="_____slh621">#REF!</definedName>
    <definedName name="_____slh622">#REF!</definedName>
    <definedName name="_____slh63">#REF!</definedName>
    <definedName name="_____slh64">#REF!</definedName>
    <definedName name="_____slh68">#REF!</definedName>
    <definedName name="_____slh81">#REF!</definedName>
    <definedName name="_____slh819">#REF!</definedName>
    <definedName name="_____slh82">#REF!</definedName>
    <definedName name="_____slh820">#REF!</definedName>
    <definedName name="_____slh821">#REF!</definedName>
    <definedName name="_____slh822">#REF!</definedName>
    <definedName name="_____slh83">#REF!</definedName>
    <definedName name="_____slh84">#REF!</definedName>
    <definedName name="_____slh88">#REF!</definedName>
    <definedName name="_____SN3">#REF!</definedName>
    <definedName name="_____tct5">#REF!</definedName>
    <definedName name="_____tg427">#REF!</definedName>
    <definedName name="_____TH20">#REF!</definedName>
    <definedName name="_____TL1">#REF!</definedName>
    <definedName name="_____TL2">#REF!</definedName>
    <definedName name="_____TL3">#REF!</definedName>
    <definedName name="_____TLA120">#REF!</definedName>
    <definedName name="_____TLA35">#REF!</definedName>
    <definedName name="_____TLA50">#REF!</definedName>
    <definedName name="_____TLA70">#REF!</definedName>
    <definedName name="_____TLA95">#REF!</definedName>
    <definedName name="_____tz593">#REF!</definedName>
    <definedName name="_____VL100">#REF!</definedName>
    <definedName name="_____VL200">#REF!</definedName>
    <definedName name="_____VL250">#REF!</definedName>
    <definedName name="____a1" hidden="1">{"'Sheet1'!$L$16"}</definedName>
    <definedName name="____a2" hidden="1">{"'Sheet1'!$L$16"}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oi1">#REF!</definedName>
    <definedName name="____boi2">#REF!</definedName>
    <definedName name="____BTM150">#REF!</definedName>
    <definedName name="____BTM200">#REF!</definedName>
    <definedName name="____BTM250">#REF!</definedName>
    <definedName name="____BTM300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dc101">#REF!</definedName>
    <definedName name="____cdc1019">#REF!</definedName>
    <definedName name="____cdc102">#REF!</definedName>
    <definedName name="____cdc1020">#REF!</definedName>
    <definedName name="____cdc1021">#REF!</definedName>
    <definedName name="____cdc1022">#REF!</definedName>
    <definedName name="____cdc103">#REF!</definedName>
    <definedName name="____cdc104">#REF!</definedName>
    <definedName name="____cdc108">#REF!</definedName>
    <definedName name="____cdc121">#REF!</definedName>
    <definedName name="____cdc1219">#REF!</definedName>
    <definedName name="____cdc122">#REF!</definedName>
    <definedName name="____cdc1220">#REF!</definedName>
    <definedName name="____cdc1221">#REF!</definedName>
    <definedName name="____cdc1222">#REF!</definedName>
    <definedName name="____cdc123">#REF!</definedName>
    <definedName name="____cdc124">#REF!</definedName>
    <definedName name="____cdc128">#REF!</definedName>
    <definedName name="____cdc151">#REF!</definedName>
    <definedName name="____cdc1519">#REF!</definedName>
    <definedName name="____cdc152">#REF!</definedName>
    <definedName name="____cdc1520">#REF!</definedName>
    <definedName name="____cdc1521">#REF!</definedName>
    <definedName name="____cdc1522">#REF!</definedName>
    <definedName name="____cdc153">#REF!</definedName>
    <definedName name="____cdc154">#REF!</definedName>
    <definedName name="____cdc158">#REF!</definedName>
    <definedName name="____cdc201">#REF!</definedName>
    <definedName name="____cdc2019">#REF!</definedName>
    <definedName name="____cdc202">#REF!</definedName>
    <definedName name="____cdc2020">#REF!</definedName>
    <definedName name="____cdc2021">#REF!</definedName>
    <definedName name="____cdc2022">#REF!</definedName>
    <definedName name="____cdc203">#REF!</definedName>
    <definedName name="____cdc204">#REF!</definedName>
    <definedName name="____cdc208">#REF!</definedName>
    <definedName name="____cdc41">#REF!</definedName>
    <definedName name="____cdc419">#REF!</definedName>
    <definedName name="____cdc42">#REF!</definedName>
    <definedName name="____cdc420">#REF!</definedName>
    <definedName name="____cdc421">#REF!</definedName>
    <definedName name="____cdc422">#REF!</definedName>
    <definedName name="____cdc43">#REF!</definedName>
    <definedName name="____cdc44">#REF!</definedName>
    <definedName name="____cdc48">#REF!</definedName>
    <definedName name="____cdc61">#REF!</definedName>
    <definedName name="____cdc619">#REF!</definedName>
    <definedName name="____cdc62">#REF!</definedName>
    <definedName name="____cdc620">#REF!</definedName>
    <definedName name="____cdc621">#REF!</definedName>
    <definedName name="____cdc622">#REF!</definedName>
    <definedName name="____cdc63">#REF!</definedName>
    <definedName name="____cdc64">#REF!</definedName>
    <definedName name="____cdc68">#REF!</definedName>
    <definedName name="____cdc81">#REF!</definedName>
    <definedName name="____cdc819">#REF!</definedName>
    <definedName name="____cdc82">#REF!</definedName>
    <definedName name="____cdc820">#REF!</definedName>
    <definedName name="____cdc821">#REF!</definedName>
    <definedName name="____cdc822">#REF!</definedName>
    <definedName name="____cdc83">#REF!</definedName>
    <definedName name="____cdc84">#REF!</definedName>
    <definedName name="____cdc88">#REF!</definedName>
    <definedName name="____cha1">#REF!</definedName>
    <definedName name="____cha19">#REF!</definedName>
    <definedName name="____cha2">#REF!</definedName>
    <definedName name="____cha20">#REF!</definedName>
    <definedName name="____cha21">#REF!</definedName>
    <definedName name="____cha22">#REF!</definedName>
    <definedName name="____cha3">#REF!</definedName>
    <definedName name="____cha4">#REF!</definedName>
    <definedName name="____cha8">#REF!</definedName>
    <definedName name="____coc250">#REF!</definedName>
    <definedName name="____coc300">#REF!</definedName>
    <definedName name="____coc350">#REF!</definedName>
    <definedName name="____CON1">#REF!</definedName>
    <definedName name="____CON2">#REF!</definedName>
    <definedName name="____cpd1">#REF!</definedName>
    <definedName name="____cpd2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n1">#REF!</definedName>
    <definedName name="____dan2">#REF!</definedName>
    <definedName name="____dda1">#REF!</definedName>
    <definedName name="____dda19">#REF!</definedName>
    <definedName name="____dda2">#REF!</definedName>
    <definedName name="____dda20">#REF!</definedName>
    <definedName name="____dda21">#REF!</definedName>
    <definedName name="____dda22">#REF!</definedName>
    <definedName name="____dda3">#REF!</definedName>
    <definedName name="____dda4">#REF!</definedName>
    <definedName name="____dda8">#REF!</definedName>
    <definedName name="____ddn400">#REF!</definedName>
    <definedName name="____ddn600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E99999">#REF!</definedName>
    <definedName name="____lap1">#REF!</definedName>
    <definedName name="____lap2">#REF!</definedName>
    <definedName name="____MAC12">#REF!</definedName>
    <definedName name="____MAC46">#REF!</definedName>
    <definedName name="____nc151">#REF!</definedName>
    <definedName name="____NCL100">#REF!</definedName>
    <definedName name="____NCL200">#REF!</definedName>
    <definedName name="____NCL250">#REF!</definedName>
    <definedName name="____NET2">#REF!</definedName>
    <definedName name="____nin190">#REF!</definedName>
    <definedName name="____NSO2" hidden="1">{"'Sheet1'!$L$16"}</definedName>
    <definedName name="____phi10">#REF!</definedName>
    <definedName name="____phi12">#REF!</definedName>
    <definedName name="____phi14">#REF!</definedName>
    <definedName name="____phi16">#REF!</definedName>
    <definedName name="____phi18">#REF!</definedName>
    <definedName name="____phi20">#REF!</definedName>
    <definedName name="____phi22">#REF!</definedName>
    <definedName name="____phi25">#REF!</definedName>
    <definedName name="____phi28">#REF!</definedName>
    <definedName name="____phi6">#REF!</definedName>
    <definedName name="____phi8">#REF!</definedName>
    <definedName name="____Sat27">#REF!</definedName>
    <definedName name="____Sat6">#REF!</definedName>
    <definedName name="____sc1">#REF!</definedName>
    <definedName name="____SC2">#REF!</definedName>
    <definedName name="____sc3">#REF!</definedName>
    <definedName name="____slg1">#REF!</definedName>
    <definedName name="____slg101">#REF!</definedName>
    <definedName name="____slg1019">#REF!</definedName>
    <definedName name="____slg102">#REF!</definedName>
    <definedName name="____slg1020">#REF!</definedName>
    <definedName name="____slg1021">#REF!</definedName>
    <definedName name="____slg1022">#REF!</definedName>
    <definedName name="____slg103">#REF!</definedName>
    <definedName name="____slg104">#REF!</definedName>
    <definedName name="____slg108">#REF!</definedName>
    <definedName name="____slg121">#REF!</definedName>
    <definedName name="____slg1219">#REF!</definedName>
    <definedName name="____slg122">#REF!</definedName>
    <definedName name="____slg1220">#REF!</definedName>
    <definedName name="____slg1221">#REF!</definedName>
    <definedName name="____slg1222">#REF!</definedName>
    <definedName name="____slg123">#REF!</definedName>
    <definedName name="____slg124">#REF!</definedName>
    <definedName name="____slg128">#REF!</definedName>
    <definedName name="____slg151">#REF!</definedName>
    <definedName name="____slg1519">#REF!</definedName>
    <definedName name="____slg152">#REF!</definedName>
    <definedName name="____slg1520">#REF!</definedName>
    <definedName name="____slg1521">#REF!</definedName>
    <definedName name="____slg1522">#REF!</definedName>
    <definedName name="____slg153">#REF!</definedName>
    <definedName name="____slg154">#REF!</definedName>
    <definedName name="____slg158">#REF!</definedName>
    <definedName name="____slg2">#REF!</definedName>
    <definedName name="____slg201">#REF!</definedName>
    <definedName name="____slg2019">#REF!</definedName>
    <definedName name="____slg202">#REF!</definedName>
    <definedName name="____slg2020">#REF!</definedName>
    <definedName name="____slg2021">#REF!</definedName>
    <definedName name="____slg2022">#REF!</definedName>
    <definedName name="____slg203">#REF!</definedName>
    <definedName name="____slg204">#REF!</definedName>
    <definedName name="____slg208">#REF!</definedName>
    <definedName name="____slg3">#REF!</definedName>
    <definedName name="____slg4">#REF!</definedName>
    <definedName name="____slg41">#REF!</definedName>
    <definedName name="____slg419">#REF!</definedName>
    <definedName name="____slg42">#REF!</definedName>
    <definedName name="____slg420">#REF!</definedName>
    <definedName name="____slg421">#REF!</definedName>
    <definedName name="____slg422">#REF!</definedName>
    <definedName name="____slg43">#REF!</definedName>
    <definedName name="____slg44">#REF!</definedName>
    <definedName name="____slg48">#REF!</definedName>
    <definedName name="____slg5">#REF!</definedName>
    <definedName name="____slg6">#REF!</definedName>
    <definedName name="____slg61">#REF!</definedName>
    <definedName name="____slg619">#REF!</definedName>
    <definedName name="____slg62">#REF!</definedName>
    <definedName name="____slg620">#REF!</definedName>
    <definedName name="____slg621">#REF!</definedName>
    <definedName name="____slg622">#REF!</definedName>
    <definedName name="____slg63">#REF!</definedName>
    <definedName name="____slg64">#REF!</definedName>
    <definedName name="____slg68">#REF!</definedName>
    <definedName name="____slg81">#REF!</definedName>
    <definedName name="____slg819">#REF!</definedName>
    <definedName name="____slg82">#REF!</definedName>
    <definedName name="____slg820">#REF!</definedName>
    <definedName name="____slg821">#REF!</definedName>
    <definedName name="____slg822">#REF!</definedName>
    <definedName name="____slg83">#REF!</definedName>
    <definedName name="____slg84">#REF!</definedName>
    <definedName name="____slg88">#REF!</definedName>
    <definedName name="____slh101">#REF!</definedName>
    <definedName name="____slh1019">#REF!</definedName>
    <definedName name="____slh102">#REF!</definedName>
    <definedName name="____slh1020">#REF!</definedName>
    <definedName name="____slh1021">#REF!</definedName>
    <definedName name="____slh1022">#REF!</definedName>
    <definedName name="____slh103">#REF!</definedName>
    <definedName name="____slh104">#REF!</definedName>
    <definedName name="____slh108">#REF!</definedName>
    <definedName name="____slh121">#REF!</definedName>
    <definedName name="____slh1219">#REF!</definedName>
    <definedName name="____slh122">#REF!</definedName>
    <definedName name="____slh1220">#REF!</definedName>
    <definedName name="____slh1221">#REF!</definedName>
    <definedName name="____slh1222">#REF!</definedName>
    <definedName name="____slh123">#REF!</definedName>
    <definedName name="____slh124">#REF!</definedName>
    <definedName name="____slh128">#REF!</definedName>
    <definedName name="____slh151">#REF!</definedName>
    <definedName name="____slh1519">#REF!</definedName>
    <definedName name="____slh152">#REF!</definedName>
    <definedName name="____slh1520">#REF!</definedName>
    <definedName name="____slh1521">#REF!</definedName>
    <definedName name="____slh1522">#REF!</definedName>
    <definedName name="____slh153">#REF!</definedName>
    <definedName name="____slh154">#REF!</definedName>
    <definedName name="____slh158">#REF!</definedName>
    <definedName name="____slh201">#REF!</definedName>
    <definedName name="____slh2019">#REF!</definedName>
    <definedName name="____slh202">#REF!</definedName>
    <definedName name="____slh2020">#REF!</definedName>
    <definedName name="____slh2021">#REF!</definedName>
    <definedName name="____slh2022">#REF!</definedName>
    <definedName name="____slh203">#REF!</definedName>
    <definedName name="____slh204">#REF!</definedName>
    <definedName name="____slh208">#REF!</definedName>
    <definedName name="____slh41">#REF!</definedName>
    <definedName name="____slh419">#REF!</definedName>
    <definedName name="____slh42">#REF!</definedName>
    <definedName name="____slh420">#REF!</definedName>
    <definedName name="____slh421">#REF!</definedName>
    <definedName name="____slh422">#REF!</definedName>
    <definedName name="____slh43">#REF!</definedName>
    <definedName name="____slh44">#REF!</definedName>
    <definedName name="____slh48">#REF!</definedName>
    <definedName name="____slh61">#REF!</definedName>
    <definedName name="____slh619">#REF!</definedName>
    <definedName name="____slh62">#REF!</definedName>
    <definedName name="____slh620">#REF!</definedName>
    <definedName name="____slh621">#REF!</definedName>
    <definedName name="____slh622">#REF!</definedName>
    <definedName name="____slh63">#REF!</definedName>
    <definedName name="____slh64">#REF!</definedName>
    <definedName name="____slh68">#REF!</definedName>
    <definedName name="____slh81">#REF!</definedName>
    <definedName name="____slh819">#REF!</definedName>
    <definedName name="____slh82">#REF!</definedName>
    <definedName name="____slh820">#REF!</definedName>
    <definedName name="____slh821">#REF!</definedName>
    <definedName name="____slh822">#REF!</definedName>
    <definedName name="____slh83">#REF!</definedName>
    <definedName name="____slh84">#REF!</definedName>
    <definedName name="____slh88">#REF!</definedName>
    <definedName name="____SN3">#REF!</definedName>
    <definedName name="____tct5">#REF!</definedName>
    <definedName name="____tg427">#REF!</definedName>
    <definedName name="____TH20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z593">#REF!</definedName>
    <definedName name="____VL100">#REF!</definedName>
    <definedName name="____VL200">#REF!</definedName>
    <definedName name="____VL250">#REF!</definedName>
    <definedName name="___a1" hidden="1">{"'Sheet1'!$L$16"}</definedName>
    <definedName name="___a2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oi1">#REF!</definedName>
    <definedName name="___boi2">#REF!</definedName>
    <definedName name="___BTM150">#REF!</definedName>
    <definedName name="___BTM2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dc101">#REF!</definedName>
    <definedName name="___cdc1019">#REF!</definedName>
    <definedName name="___cdc102">#REF!</definedName>
    <definedName name="___cdc1020">#REF!</definedName>
    <definedName name="___cdc1021">#REF!</definedName>
    <definedName name="___cdc1022">#REF!</definedName>
    <definedName name="___cdc103">#REF!</definedName>
    <definedName name="___cdc104">#REF!</definedName>
    <definedName name="___cdc108">#REF!</definedName>
    <definedName name="___cdc121">#REF!</definedName>
    <definedName name="___cdc1219">#REF!</definedName>
    <definedName name="___cdc122">#REF!</definedName>
    <definedName name="___cdc1220">#REF!</definedName>
    <definedName name="___cdc1221">#REF!</definedName>
    <definedName name="___cdc1222">#REF!</definedName>
    <definedName name="___cdc123">#REF!</definedName>
    <definedName name="___cdc124">#REF!</definedName>
    <definedName name="___cdc128">#REF!</definedName>
    <definedName name="___cdc151">#REF!</definedName>
    <definedName name="___cdc1519">#REF!</definedName>
    <definedName name="___cdc152">#REF!</definedName>
    <definedName name="___cdc1520">#REF!</definedName>
    <definedName name="___cdc1521">#REF!</definedName>
    <definedName name="___cdc1522">#REF!</definedName>
    <definedName name="___cdc153">#REF!</definedName>
    <definedName name="___cdc154">#REF!</definedName>
    <definedName name="___cdc158">#REF!</definedName>
    <definedName name="___cdc201">#REF!</definedName>
    <definedName name="___cdc2019">#REF!</definedName>
    <definedName name="___cdc202">#REF!</definedName>
    <definedName name="___cdc2020">#REF!</definedName>
    <definedName name="___cdc2021">#REF!</definedName>
    <definedName name="___cdc2022">#REF!</definedName>
    <definedName name="___cdc203">#REF!</definedName>
    <definedName name="___cdc204">#REF!</definedName>
    <definedName name="___cdc208">#REF!</definedName>
    <definedName name="___cdc41">#REF!</definedName>
    <definedName name="___cdc419">#REF!</definedName>
    <definedName name="___cdc42">#REF!</definedName>
    <definedName name="___cdc420">#REF!</definedName>
    <definedName name="___cdc421">#REF!</definedName>
    <definedName name="___cdc422">#REF!</definedName>
    <definedName name="___cdc43">#REF!</definedName>
    <definedName name="___cdc44">#REF!</definedName>
    <definedName name="___cdc48">#REF!</definedName>
    <definedName name="___cdc61">#REF!</definedName>
    <definedName name="___cdc619">#REF!</definedName>
    <definedName name="___cdc62">#REF!</definedName>
    <definedName name="___cdc620">#REF!</definedName>
    <definedName name="___cdc621">#REF!</definedName>
    <definedName name="___cdc622">#REF!</definedName>
    <definedName name="___cdc63">#REF!</definedName>
    <definedName name="___cdc64">#REF!</definedName>
    <definedName name="___cdc68">#REF!</definedName>
    <definedName name="___cdc81">#REF!</definedName>
    <definedName name="___cdc819">#REF!</definedName>
    <definedName name="___cdc82">#REF!</definedName>
    <definedName name="___cdc820">#REF!</definedName>
    <definedName name="___cdc821">#REF!</definedName>
    <definedName name="___cdc822">#REF!</definedName>
    <definedName name="___cdc83">#REF!</definedName>
    <definedName name="___cdc84">#REF!</definedName>
    <definedName name="___cdc88">#REF!</definedName>
    <definedName name="___cha1">#REF!</definedName>
    <definedName name="___cha19">#REF!</definedName>
    <definedName name="___cha2">#REF!</definedName>
    <definedName name="___cha20">#REF!</definedName>
    <definedName name="___cha21">#REF!</definedName>
    <definedName name="___cha22">#REF!</definedName>
    <definedName name="___cha3">#REF!</definedName>
    <definedName name="___cha4">#REF!</definedName>
    <definedName name="___cha8">#REF!</definedName>
    <definedName name="___coc250">#REF!</definedName>
    <definedName name="___coc300">#REF!</definedName>
    <definedName name="___coc350">#REF!</definedName>
    <definedName name="___CON1">#REF!</definedName>
    <definedName name="___CON2">#REF!</definedName>
    <definedName name="___cpd1">#REF!</definedName>
    <definedName name="___cpd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a1">#REF!</definedName>
    <definedName name="___dda19">#REF!</definedName>
    <definedName name="___dda2">#REF!</definedName>
    <definedName name="___dda20">#REF!</definedName>
    <definedName name="___dda21">#REF!</definedName>
    <definedName name="___dda22">#REF!</definedName>
    <definedName name="___dda3">#REF!</definedName>
    <definedName name="___dda4">#REF!</definedName>
    <definedName name="___dda8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E99999">#REF!</definedName>
    <definedName name="___lap1">#REF!</definedName>
    <definedName name="___lap2">#REF!</definedName>
    <definedName name="___MAC12">#REF!</definedName>
    <definedName name="___MAC46">#REF!</definedName>
    <definedName name="___nc151">#REF!</definedName>
    <definedName name="___NCL100">#REF!</definedName>
    <definedName name="___NCL200">#REF!</definedName>
    <definedName name="___NCL250">#REF!</definedName>
    <definedName name="___NET2">#REF!</definedName>
    <definedName name="___nin190">#REF!</definedName>
    <definedName name="___NSO2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27">#REF!</definedName>
    <definedName name="___Sat6">#REF!</definedName>
    <definedName name="___sc1">#REF!</definedName>
    <definedName name="___SC2">#REF!</definedName>
    <definedName name="___sc3">#REF!</definedName>
    <definedName name="___slg1">#REF!</definedName>
    <definedName name="___slg101">#REF!</definedName>
    <definedName name="___slg1019">#REF!</definedName>
    <definedName name="___slg102">#REF!</definedName>
    <definedName name="___slg1020">#REF!</definedName>
    <definedName name="___slg1021">#REF!</definedName>
    <definedName name="___slg1022">#REF!</definedName>
    <definedName name="___slg103">#REF!</definedName>
    <definedName name="___slg104">#REF!</definedName>
    <definedName name="___slg108">#REF!</definedName>
    <definedName name="___slg121">#REF!</definedName>
    <definedName name="___slg1219">#REF!</definedName>
    <definedName name="___slg122">#REF!</definedName>
    <definedName name="___slg1220">#REF!</definedName>
    <definedName name="___slg1221">#REF!</definedName>
    <definedName name="___slg1222">#REF!</definedName>
    <definedName name="___slg123">#REF!</definedName>
    <definedName name="___slg124">#REF!</definedName>
    <definedName name="___slg128">#REF!</definedName>
    <definedName name="___slg151">#REF!</definedName>
    <definedName name="___slg1519">#REF!</definedName>
    <definedName name="___slg152">#REF!</definedName>
    <definedName name="___slg1520">#REF!</definedName>
    <definedName name="___slg1521">#REF!</definedName>
    <definedName name="___slg1522">#REF!</definedName>
    <definedName name="___slg153">#REF!</definedName>
    <definedName name="___slg154">#REF!</definedName>
    <definedName name="___slg158">#REF!</definedName>
    <definedName name="___slg2">#REF!</definedName>
    <definedName name="___slg201">#REF!</definedName>
    <definedName name="___slg2019">#REF!</definedName>
    <definedName name="___slg202">#REF!</definedName>
    <definedName name="___slg2020">#REF!</definedName>
    <definedName name="___slg2021">#REF!</definedName>
    <definedName name="___slg2022">#REF!</definedName>
    <definedName name="___slg203">#REF!</definedName>
    <definedName name="___slg204">#REF!</definedName>
    <definedName name="___slg208">#REF!</definedName>
    <definedName name="___slg3">#REF!</definedName>
    <definedName name="___slg4">#REF!</definedName>
    <definedName name="___slg41">#REF!</definedName>
    <definedName name="___slg419">#REF!</definedName>
    <definedName name="___slg42">#REF!</definedName>
    <definedName name="___slg420">#REF!</definedName>
    <definedName name="___slg421">#REF!</definedName>
    <definedName name="___slg422">#REF!</definedName>
    <definedName name="___slg43">#REF!</definedName>
    <definedName name="___slg44">#REF!</definedName>
    <definedName name="___slg48">#REF!</definedName>
    <definedName name="___slg5">#REF!</definedName>
    <definedName name="___slg6">#REF!</definedName>
    <definedName name="___slg61">#REF!</definedName>
    <definedName name="___slg619">#REF!</definedName>
    <definedName name="___slg62">#REF!</definedName>
    <definedName name="___slg620">#REF!</definedName>
    <definedName name="___slg621">#REF!</definedName>
    <definedName name="___slg622">#REF!</definedName>
    <definedName name="___slg63">#REF!</definedName>
    <definedName name="___slg64">#REF!</definedName>
    <definedName name="___slg68">#REF!</definedName>
    <definedName name="___slg81">#REF!</definedName>
    <definedName name="___slg819">#REF!</definedName>
    <definedName name="___slg82">#REF!</definedName>
    <definedName name="___slg820">#REF!</definedName>
    <definedName name="___slg821">#REF!</definedName>
    <definedName name="___slg822">#REF!</definedName>
    <definedName name="___slg83">#REF!</definedName>
    <definedName name="___slg84">#REF!</definedName>
    <definedName name="___slg88">#REF!</definedName>
    <definedName name="___slh101">#REF!</definedName>
    <definedName name="___slh1019">#REF!</definedName>
    <definedName name="___slh102">#REF!</definedName>
    <definedName name="___slh1020">#REF!</definedName>
    <definedName name="___slh1021">#REF!</definedName>
    <definedName name="___slh1022">#REF!</definedName>
    <definedName name="___slh103">#REF!</definedName>
    <definedName name="___slh104">#REF!</definedName>
    <definedName name="___slh108">#REF!</definedName>
    <definedName name="___slh121">#REF!</definedName>
    <definedName name="___slh1219">#REF!</definedName>
    <definedName name="___slh122">#REF!</definedName>
    <definedName name="___slh1220">#REF!</definedName>
    <definedName name="___slh1221">#REF!</definedName>
    <definedName name="___slh1222">#REF!</definedName>
    <definedName name="___slh123">#REF!</definedName>
    <definedName name="___slh124">#REF!</definedName>
    <definedName name="___slh128">#REF!</definedName>
    <definedName name="___slh151">#REF!</definedName>
    <definedName name="___slh1519">#REF!</definedName>
    <definedName name="___slh152">#REF!</definedName>
    <definedName name="___slh1520">#REF!</definedName>
    <definedName name="___slh1521">#REF!</definedName>
    <definedName name="___slh1522">#REF!</definedName>
    <definedName name="___slh153">#REF!</definedName>
    <definedName name="___slh154">#REF!</definedName>
    <definedName name="___slh158">#REF!</definedName>
    <definedName name="___slh201">#REF!</definedName>
    <definedName name="___slh2019">#REF!</definedName>
    <definedName name="___slh202">#REF!</definedName>
    <definedName name="___slh2020">#REF!</definedName>
    <definedName name="___slh2021">#REF!</definedName>
    <definedName name="___slh2022">#REF!</definedName>
    <definedName name="___slh203">#REF!</definedName>
    <definedName name="___slh204">#REF!</definedName>
    <definedName name="___slh208">#REF!</definedName>
    <definedName name="___slh41">#REF!</definedName>
    <definedName name="___slh419">#REF!</definedName>
    <definedName name="___slh42">#REF!</definedName>
    <definedName name="___slh420">#REF!</definedName>
    <definedName name="___slh421">#REF!</definedName>
    <definedName name="___slh422">#REF!</definedName>
    <definedName name="___slh43">#REF!</definedName>
    <definedName name="___slh44">#REF!</definedName>
    <definedName name="___slh48">#REF!</definedName>
    <definedName name="___slh61">#REF!</definedName>
    <definedName name="___slh619">#REF!</definedName>
    <definedName name="___slh62">#REF!</definedName>
    <definedName name="___slh620">#REF!</definedName>
    <definedName name="___slh621">#REF!</definedName>
    <definedName name="___slh622">#REF!</definedName>
    <definedName name="___slh63">#REF!</definedName>
    <definedName name="___slh64">#REF!</definedName>
    <definedName name="___slh68">#REF!</definedName>
    <definedName name="___slh81">#REF!</definedName>
    <definedName name="___slh819">#REF!</definedName>
    <definedName name="___slh82">#REF!</definedName>
    <definedName name="___slh820">#REF!</definedName>
    <definedName name="___slh821">#REF!</definedName>
    <definedName name="___slh822">#REF!</definedName>
    <definedName name="___slh83">#REF!</definedName>
    <definedName name="___slh84">#REF!</definedName>
    <definedName name="___slh88">#REF!</definedName>
    <definedName name="___SN3">#REF!</definedName>
    <definedName name="___tct5">#REF!</definedName>
    <definedName name="___tg427">#REF!</definedName>
    <definedName name="___TH20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z593">#REF!</definedName>
    <definedName name="___VL100">#REF!</definedName>
    <definedName name="___VL200">#REF!</definedName>
    <definedName name="___VL250">#REF!</definedName>
    <definedName name="__a1" hidden="1">{"'Sheet1'!$L$16"}</definedName>
    <definedName name="__a2" hidden="1">{"'Sheet1'!$L$16"}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oi1">#REF!</definedName>
    <definedName name="__boi2">#REF!</definedName>
    <definedName name="__BTM150">#REF!</definedName>
    <definedName name="__BTM2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dc101">#REF!</definedName>
    <definedName name="__cdc1019">#REF!</definedName>
    <definedName name="__cdc102">#REF!</definedName>
    <definedName name="__cdc1020">#REF!</definedName>
    <definedName name="__cdc1021">#REF!</definedName>
    <definedName name="__cdc1022">#REF!</definedName>
    <definedName name="__cdc103">#REF!</definedName>
    <definedName name="__cdc104">#REF!</definedName>
    <definedName name="__cdc108">#REF!</definedName>
    <definedName name="__cdc121">#REF!</definedName>
    <definedName name="__cdc1219">#REF!</definedName>
    <definedName name="__cdc122">#REF!</definedName>
    <definedName name="__cdc1220">#REF!</definedName>
    <definedName name="__cdc1221">#REF!</definedName>
    <definedName name="__cdc1222">#REF!</definedName>
    <definedName name="__cdc123">#REF!</definedName>
    <definedName name="__cdc124">#REF!</definedName>
    <definedName name="__cdc128">#REF!</definedName>
    <definedName name="__cdc151">#REF!</definedName>
    <definedName name="__cdc1519">#REF!</definedName>
    <definedName name="__cdc152">#REF!</definedName>
    <definedName name="__cdc1520">#REF!</definedName>
    <definedName name="__cdc1521">#REF!</definedName>
    <definedName name="__cdc1522">#REF!</definedName>
    <definedName name="__cdc153">#REF!</definedName>
    <definedName name="__cdc154">#REF!</definedName>
    <definedName name="__cdc158">#REF!</definedName>
    <definedName name="__cdc201">#REF!</definedName>
    <definedName name="__cdc2019">#REF!</definedName>
    <definedName name="__cdc202">#REF!</definedName>
    <definedName name="__cdc2020">#REF!</definedName>
    <definedName name="__cdc2021">#REF!</definedName>
    <definedName name="__cdc2022">#REF!</definedName>
    <definedName name="__cdc203">#REF!</definedName>
    <definedName name="__cdc204">#REF!</definedName>
    <definedName name="__cdc208">#REF!</definedName>
    <definedName name="__cdc41">#REF!</definedName>
    <definedName name="__cdc419">#REF!</definedName>
    <definedName name="__cdc42">#REF!</definedName>
    <definedName name="__cdc420">#REF!</definedName>
    <definedName name="__cdc421">#REF!</definedName>
    <definedName name="__cdc422">#REF!</definedName>
    <definedName name="__cdc43">#REF!</definedName>
    <definedName name="__cdc44">#REF!</definedName>
    <definedName name="__cdc48">#REF!</definedName>
    <definedName name="__cdc61">#REF!</definedName>
    <definedName name="__cdc619">#REF!</definedName>
    <definedName name="__cdc62">#REF!</definedName>
    <definedName name="__cdc620">#REF!</definedName>
    <definedName name="__cdc621">#REF!</definedName>
    <definedName name="__cdc622">#REF!</definedName>
    <definedName name="__cdc63">#REF!</definedName>
    <definedName name="__cdc64">#REF!</definedName>
    <definedName name="__cdc68">#REF!</definedName>
    <definedName name="__cdc81">#REF!</definedName>
    <definedName name="__cdc819">#REF!</definedName>
    <definedName name="__cdc82">#REF!</definedName>
    <definedName name="__cdc820">#REF!</definedName>
    <definedName name="__cdc821">#REF!</definedName>
    <definedName name="__cdc822">#REF!</definedName>
    <definedName name="__cdc83">#REF!</definedName>
    <definedName name="__cdc84">#REF!</definedName>
    <definedName name="__cdc88">#REF!</definedName>
    <definedName name="__cha1">#REF!</definedName>
    <definedName name="__cha19">#REF!</definedName>
    <definedName name="__cha2">#REF!</definedName>
    <definedName name="__cha20">#REF!</definedName>
    <definedName name="__cha21">#REF!</definedName>
    <definedName name="__cha22">#REF!</definedName>
    <definedName name="__cha3">#REF!</definedName>
    <definedName name="__cha4">#REF!</definedName>
    <definedName name="__cha8">#REF!</definedName>
    <definedName name="__coc250">#REF!</definedName>
    <definedName name="__coc300">#REF!</definedName>
    <definedName name="__coc350">#REF!</definedName>
    <definedName name="__CON1">#REF!</definedName>
    <definedName name="__CON2">#REF!</definedName>
    <definedName name="__cpd1">#REF!</definedName>
    <definedName name="__cpd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da1">#REF!</definedName>
    <definedName name="__dda19">#REF!</definedName>
    <definedName name="__dda2">#REF!</definedName>
    <definedName name="__dda20">#REF!</definedName>
    <definedName name="__dda21">#REF!</definedName>
    <definedName name="__dda22">#REF!</definedName>
    <definedName name="__dda3">#REF!</definedName>
    <definedName name="__dda4">#REF!</definedName>
    <definedName name="__dda8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IntlFixup" hidden="1">TRUE</definedName>
    <definedName name="__lap1">#REF!</definedName>
    <definedName name="__lap2">#REF!</definedName>
    <definedName name="__MAC12">#REF!</definedName>
    <definedName name="__MAC46">#REF!</definedName>
    <definedName name="__nc151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Sat27">#REF!</definedName>
    <definedName name="__Sat6">#REF!</definedName>
    <definedName name="__sc1">#REF!</definedName>
    <definedName name="__SC2">#REF!</definedName>
    <definedName name="__sc3">#REF!</definedName>
    <definedName name="__slg1">#REF!</definedName>
    <definedName name="__slg101">#REF!</definedName>
    <definedName name="__slg1019">#REF!</definedName>
    <definedName name="__slg102">#REF!</definedName>
    <definedName name="__slg1020">#REF!</definedName>
    <definedName name="__slg1021">#REF!</definedName>
    <definedName name="__slg1022">#REF!</definedName>
    <definedName name="__slg103">#REF!</definedName>
    <definedName name="__slg104">#REF!</definedName>
    <definedName name="__slg108">#REF!</definedName>
    <definedName name="__slg121">#REF!</definedName>
    <definedName name="__slg1219">#REF!</definedName>
    <definedName name="__slg122">#REF!</definedName>
    <definedName name="__slg1220">#REF!</definedName>
    <definedName name="__slg1221">#REF!</definedName>
    <definedName name="__slg1222">#REF!</definedName>
    <definedName name="__slg123">#REF!</definedName>
    <definedName name="__slg124">#REF!</definedName>
    <definedName name="__slg128">#REF!</definedName>
    <definedName name="__slg151">#REF!</definedName>
    <definedName name="__slg1519">#REF!</definedName>
    <definedName name="__slg152">#REF!</definedName>
    <definedName name="__slg1520">#REF!</definedName>
    <definedName name="__slg1521">#REF!</definedName>
    <definedName name="__slg1522">#REF!</definedName>
    <definedName name="__slg153">#REF!</definedName>
    <definedName name="__slg154">#REF!</definedName>
    <definedName name="__slg158">#REF!</definedName>
    <definedName name="__slg2">#REF!</definedName>
    <definedName name="__slg201">#REF!</definedName>
    <definedName name="__slg2019">#REF!</definedName>
    <definedName name="__slg202">#REF!</definedName>
    <definedName name="__slg2020">#REF!</definedName>
    <definedName name="__slg2021">#REF!</definedName>
    <definedName name="__slg2022">#REF!</definedName>
    <definedName name="__slg203">#REF!</definedName>
    <definedName name="__slg204">#REF!</definedName>
    <definedName name="__slg208">#REF!</definedName>
    <definedName name="__slg3">#REF!</definedName>
    <definedName name="__slg4">#REF!</definedName>
    <definedName name="__slg41">#REF!</definedName>
    <definedName name="__slg419">#REF!</definedName>
    <definedName name="__slg42">#REF!</definedName>
    <definedName name="__slg420">#REF!</definedName>
    <definedName name="__slg421">#REF!</definedName>
    <definedName name="__slg422">#REF!</definedName>
    <definedName name="__slg43">#REF!</definedName>
    <definedName name="__slg44">#REF!</definedName>
    <definedName name="__slg48">#REF!</definedName>
    <definedName name="__slg5">#REF!</definedName>
    <definedName name="__slg6">#REF!</definedName>
    <definedName name="__slg61">#REF!</definedName>
    <definedName name="__slg619">#REF!</definedName>
    <definedName name="__slg62">#REF!</definedName>
    <definedName name="__slg620">#REF!</definedName>
    <definedName name="__slg621">#REF!</definedName>
    <definedName name="__slg622">#REF!</definedName>
    <definedName name="__slg63">#REF!</definedName>
    <definedName name="__slg64">#REF!</definedName>
    <definedName name="__slg68">#REF!</definedName>
    <definedName name="__slg81">#REF!</definedName>
    <definedName name="__slg819">#REF!</definedName>
    <definedName name="__slg82">#REF!</definedName>
    <definedName name="__slg820">#REF!</definedName>
    <definedName name="__slg821">#REF!</definedName>
    <definedName name="__slg822">#REF!</definedName>
    <definedName name="__slg83">#REF!</definedName>
    <definedName name="__slg84">#REF!</definedName>
    <definedName name="__slg88">#REF!</definedName>
    <definedName name="__slh101">#REF!</definedName>
    <definedName name="__slh1019">#REF!</definedName>
    <definedName name="__slh102">#REF!</definedName>
    <definedName name="__slh1020">#REF!</definedName>
    <definedName name="__slh1021">#REF!</definedName>
    <definedName name="__slh1022">#REF!</definedName>
    <definedName name="__slh103">#REF!</definedName>
    <definedName name="__slh104">#REF!</definedName>
    <definedName name="__slh108">#REF!</definedName>
    <definedName name="__slh121">#REF!</definedName>
    <definedName name="__slh1219">#REF!</definedName>
    <definedName name="__slh122">#REF!</definedName>
    <definedName name="__slh1220">#REF!</definedName>
    <definedName name="__slh1221">#REF!</definedName>
    <definedName name="__slh1222">#REF!</definedName>
    <definedName name="__slh123">#REF!</definedName>
    <definedName name="__slh124">#REF!</definedName>
    <definedName name="__slh128">#REF!</definedName>
    <definedName name="__slh151">#REF!</definedName>
    <definedName name="__slh1519">#REF!</definedName>
    <definedName name="__slh152">#REF!</definedName>
    <definedName name="__slh1520">#REF!</definedName>
    <definedName name="__slh1521">#REF!</definedName>
    <definedName name="__slh1522">#REF!</definedName>
    <definedName name="__slh153">#REF!</definedName>
    <definedName name="__slh154">#REF!</definedName>
    <definedName name="__slh158">#REF!</definedName>
    <definedName name="__slh201">#REF!</definedName>
    <definedName name="__slh2019">#REF!</definedName>
    <definedName name="__slh202">#REF!</definedName>
    <definedName name="__slh2020">#REF!</definedName>
    <definedName name="__slh2021">#REF!</definedName>
    <definedName name="__slh2022">#REF!</definedName>
    <definedName name="__slh203">#REF!</definedName>
    <definedName name="__slh204">#REF!</definedName>
    <definedName name="__slh208">#REF!</definedName>
    <definedName name="__slh41">#REF!</definedName>
    <definedName name="__slh419">#REF!</definedName>
    <definedName name="__slh42">#REF!</definedName>
    <definedName name="__slh420">#REF!</definedName>
    <definedName name="__slh421">#REF!</definedName>
    <definedName name="__slh422">#REF!</definedName>
    <definedName name="__slh43">#REF!</definedName>
    <definedName name="__slh44">#REF!</definedName>
    <definedName name="__slh48">#REF!</definedName>
    <definedName name="__slh61">#REF!</definedName>
    <definedName name="__slh619">#REF!</definedName>
    <definedName name="__slh62">#REF!</definedName>
    <definedName name="__slh620">#REF!</definedName>
    <definedName name="__slh621">#REF!</definedName>
    <definedName name="__slh622">#REF!</definedName>
    <definedName name="__slh63">#REF!</definedName>
    <definedName name="__slh64">#REF!</definedName>
    <definedName name="__slh68">#REF!</definedName>
    <definedName name="__slh81">#REF!</definedName>
    <definedName name="__slh819">#REF!</definedName>
    <definedName name="__slh82">#REF!</definedName>
    <definedName name="__slh820">#REF!</definedName>
    <definedName name="__slh821">#REF!</definedName>
    <definedName name="__slh822">#REF!</definedName>
    <definedName name="__slh83">#REF!</definedName>
    <definedName name="__slh84">#REF!</definedName>
    <definedName name="__slh88">#REF!</definedName>
    <definedName name="__SN3">#REF!</definedName>
    <definedName name="__tct5">#REF!</definedName>
    <definedName name="__tg427">#REF!</definedName>
    <definedName name="__TH20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1_11_2001">#N/A</definedName>
    <definedName name="_1">#N/A</definedName>
    <definedName name="_1000A01">#N/A</definedName>
    <definedName name="_2">#N/A</definedName>
    <definedName name="_23NA">#REF!</definedName>
    <definedName name="_23NB">#REF!</definedName>
    <definedName name="_23NC">#REF!</definedName>
    <definedName name="_a1" hidden="1">{"'Sheet1'!$L$16"}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BTM150">#REF!</definedName>
    <definedName name="_BTM2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dc101">#REF!</definedName>
    <definedName name="_cdc1019">#REF!</definedName>
    <definedName name="_cdc102">#REF!</definedName>
    <definedName name="_cdc1020">#REF!</definedName>
    <definedName name="_cdc1021">#REF!</definedName>
    <definedName name="_cdc1022">#REF!</definedName>
    <definedName name="_cdc103">#REF!</definedName>
    <definedName name="_cdc104">#REF!</definedName>
    <definedName name="_cdc108">#REF!</definedName>
    <definedName name="_cdc121">#REF!</definedName>
    <definedName name="_cdc1219">#REF!</definedName>
    <definedName name="_cdc122">#REF!</definedName>
    <definedName name="_cdc1220">#REF!</definedName>
    <definedName name="_cdc1221">#REF!</definedName>
    <definedName name="_cdc1222">#REF!</definedName>
    <definedName name="_cdc123">#REF!</definedName>
    <definedName name="_cdc124">#REF!</definedName>
    <definedName name="_cdc128">#REF!</definedName>
    <definedName name="_cdc151">#REF!</definedName>
    <definedName name="_cdc1519">#REF!</definedName>
    <definedName name="_cdc152">#REF!</definedName>
    <definedName name="_cdc1520">#REF!</definedName>
    <definedName name="_cdc1521">#REF!</definedName>
    <definedName name="_cdc1522">#REF!</definedName>
    <definedName name="_cdc153">#REF!</definedName>
    <definedName name="_cdc154">#REF!</definedName>
    <definedName name="_cdc158">#REF!</definedName>
    <definedName name="_cdc201">#REF!</definedName>
    <definedName name="_cdc2019">#REF!</definedName>
    <definedName name="_cdc202">#REF!</definedName>
    <definedName name="_cdc2020">#REF!</definedName>
    <definedName name="_cdc2021">#REF!</definedName>
    <definedName name="_cdc2022">#REF!</definedName>
    <definedName name="_cdc203">#REF!</definedName>
    <definedName name="_cdc204">#REF!</definedName>
    <definedName name="_cdc208">#REF!</definedName>
    <definedName name="_cdc41">#REF!</definedName>
    <definedName name="_cdc419">#REF!</definedName>
    <definedName name="_cdc42">#REF!</definedName>
    <definedName name="_cdc420">#REF!</definedName>
    <definedName name="_cdc421">#REF!</definedName>
    <definedName name="_cdc422">#REF!</definedName>
    <definedName name="_cdc43">#REF!</definedName>
    <definedName name="_cdc44">#REF!</definedName>
    <definedName name="_cdc48">#REF!</definedName>
    <definedName name="_cdc61">#REF!</definedName>
    <definedName name="_cdc619">#REF!</definedName>
    <definedName name="_cdc62">#REF!</definedName>
    <definedName name="_cdc620">#REF!</definedName>
    <definedName name="_cdc621">#REF!</definedName>
    <definedName name="_cdc622">#REF!</definedName>
    <definedName name="_cdc63">#REF!</definedName>
    <definedName name="_cdc64">#REF!</definedName>
    <definedName name="_cdc68">#REF!</definedName>
    <definedName name="_cdc81">#REF!</definedName>
    <definedName name="_cdc819">#REF!</definedName>
    <definedName name="_cdc82">#REF!</definedName>
    <definedName name="_cdc820">#REF!</definedName>
    <definedName name="_cdc821">#REF!</definedName>
    <definedName name="_cdc822">#REF!</definedName>
    <definedName name="_cdc83">#REF!</definedName>
    <definedName name="_cdc84">#REF!</definedName>
    <definedName name="_cdc88">#REF!</definedName>
    <definedName name="_cha1">#REF!</definedName>
    <definedName name="_cha19">#REF!</definedName>
    <definedName name="_cha2">#REF!</definedName>
    <definedName name="_cha20">#REF!</definedName>
    <definedName name="_cha21">#REF!</definedName>
    <definedName name="_cha22">#REF!</definedName>
    <definedName name="_cha3">#REF!</definedName>
    <definedName name="_cha4">#REF!</definedName>
    <definedName name="_cha8">#REF!</definedName>
    <definedName name="_coc250">#REF!</definedName>
    <definedName name="_coc300">#REF!</definedName>
    <definedName name="_coc350">#REF!</definedName>
    <definedName name="_CON1">#REF!</definedName>
    <definedName name="_CON2">#REF!</definedName>
    <definedName name="_cpd1">#REF!</definedName>
    <definedName name="_cp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da1">#REF!</definedName>
    <definedName name="_dda19">#REF!</definedName>
    <definedName name="_dda2">#REF!</definedName>
    <definedName name="_dda20">#REF!</definedName>
    <definedName name="_dda21">#REF!</definedName>
    <definedName name="_dda22">#REF!</definedName>
    <definedName name="_dda3">#REF!</definedName>
    <definedName name="_dda4">#REF!</definedName>
    <definedName name="_dda8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localSheetId="11" hidden="1">#REF!</definedName>
    <definedName name="_Fill" hidden="1">#REF!</definedName>
    <definedName name="_Key1" hidden="1">#REF!</definedName>
    <definedName name="_Key2" hidden="1">#REF!</definedName>
    <definedName name="_lap1">#REF!</definedName>
    <definedName name="_lap2">#REF!</definedName>
    <definedName name="_MAC12">#REF!</definedName>
    <definedName name="_MAC46">#REF!</definedName>
    <definedName name="_nc151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101">#REF!</definedName>
    <definedName name="_slg1019">#REF!</definedName>
    <definedName name="_slg102">#REF!</definedName>
    <definedName name="_slg1020">#REF!</definedName>
    <definedName name="_slg1021">#REF!</definedName>
    <definedName name="_slg1022">#REF!</definedName>
    <definedName name="_slg103">#REF!</definedName>
    <definedName name="_slg104">#REF!</definedName>
    <definedName name="_slg108">#REF!</definedName>
    <definedName name="_slg121">#REF!</definedName>
    <definedName name="_slg1219">#REF!</definedName>
    <definedName name="_slg122">#REF!</definedName>
    <definedName name="_slg1220">#REF!</definedName>
    <definedName name="_slg1221">#REF!</definedName>
    <definedName name="_slg1222">#REF!</definedName>
    <definedName name="_slg123">#REF!</definedName>
    <definedName name="_slg124">#REF!</definedName>
    <definedName name="_slg128">#REF!</definedName>
    <definedName name="_slg151">#REF!</definedName>
    <definedName name="_slg1519">#REF!</definedName>
    <definedName name="_slg152">#REF!</definedName>
    <definedName name="_slg1520">#REF!</definedName>
    <definedName name="_slg1521">#REF!</definedName>
    <definedName name="_slg1522">#REF!</definedName>
    <definedName name="_slg153">#REF!</definedName>
    <definedName name="_slg154">#REF!</definedName>
    <definedName name="_slg158">#REF!</definedName>
    <definedName name="_slg2">#REF!</definedName>
    <definedName name="_slg201">#REF!</definedName>
    <definedName name="_slg2019">#REF!</definedName>
    <definedName name="_slg202">#REF!</definedName>
    <definedName name="_slg2020">#REF!</definedName>
    <definedName name="_slg2021">#REF!</definedName>
    <definedName name="_slg2022">#REF!</definedName>
    <definedName name="_slg203">#REF!</definedName>
    <definedName name="_slg204">#REF!</definedName>
    <definedName name="_slg208">#REF!</definedName>
    <definedName name="_slg3">#REF!</definedName>
    <definedName name="_slg4">#REF!</definedName>
    <definedName name="_slg41">#REF!</definedName>
    <definedName name="_slg419">#REF!</definedName>
    <definedName name="_slg42">#REF!</definedName>
    <definedName name="_slg420">#REF!</definedName>
    <definedName name="_slg421">#REF!</definedName>
    <definedName name="_slg422">#REF!</definedName>
    <definedName name="_slg43">#REF!</definedName>
    <definedName name="_slg44">#REF!</definedName>
    <definedName name="_slg48">#REF!</definedName>
    <definedName name="_slg5">#REF!</definedName>
    <definedName name="_slg6">#REF!</definedName>
    <definedName name="_slg61">#REF!</definedName>
    <definedName name="_slg619">#REF!</definedName>
    <definedName name="_slg62">#REF!</definedName>
    <definedName name="_slg620">#REF!</definedName>
    <definedName name="_slg621">#REF!</definedName>
    <definedName name="_slg622">#REF!</definedName>
    <definedName name="_slg63">#REF!</definedName>
    <definedName name="_slg64">#REF!</definedName>
    <definedName name="_slg68">#REF!</definedName>
    <definedName name="_slg81">#REF!</definedName>
    <definedName name="_slg819">#REF!</definedName>
    <definedName name="_slg82">#REF!</definedName>
    <definedName name="_slg820">#REF!</definedName>
    <definedName name="_slg821">#REF!</definedName>
    <definedName name="_slg822">#REF!</definedName>
    <definedName name="_slg83">#REF!</definedName>
    <definedName name="_slg84">#REF!</definedName>
    <definedName name="_slg88">#REF!</definedName>
    <definedName name="_slh101">#REF!</definedName>
    <definedName name="_slh1019">#REF!</definedName>
    <definedName name="_slh102">#REF!</definedName>
    <definedName name="_slh1020">#REF!</definedName>
    <definedName name="_slh1021">#REF!</definedName>
    <definedName name="_slh1022">#REF!</definedName>
    <definedName name="_slh103">#REF!</definedName>
    <definedName name="_slh104">#REF!</definedName>
    <definedName name="_slh108">#REF!</definedName>
    <definedName name="_slh121">#REF!</definedName>
    <definedName name="_slh1219">#REF!</definedName>
    <definedName name="_slh122">#REF!</definedName>
    <definedName name="_slh1220">#REF!</definedName>
    <definedName name="_slh1221">#REF!</definedName>
    <definedName name="_slh1222">#REF!</definedName>
    <definedName name="_slh123">#REF!</definedName>
    <definedName name="_slh124">#REF!</definedName>
    <definedName name="_slh128">#REF!</definedName>
    <definedName name="_slh151">#REF!</definedName>
    <definedName name="_slh1519">#REF!</definedName>
    <definedName name="_slh152">#REF!</definedName>
    <definedName name="_slh1520">#REF!</definedName>
    <definedName name="_slh1521">#REF!</definedName>
    <definedName name="_slh1522">#REF!</definedName>
    <definedName name="_slh153">#REF!</definedName>
    <definedName name="_slh154">#REF!</definedName>
    <definedName name="_slh158">#REF!</definedName>
    <definedName name="_slh201">#REF!</definedName>
    <definedName name="_slh2019">#REF!</definedName>
    <definedName name="_slh202">#REF!</definedName>
    <definedName name="_slh2020">#REF!</definedName>
    <definedName name="_slh2021">#REF!</definedName>
    <definedName name="_slh2022">#REF!</definedName>
    <definedName name="_slh203">#REF!</definedName>
    <definedName name="_slh204">#REF!</definedName>
    <definedName name="_slh208">#REF!</definedName>
    <definedName name="_slh41">#REF!</definedName>
    <definedName name="_slh419">#REF!</definedName>
    <definedName name="_slh42">#REF!</definedName>
    <definedName name="_slh420">#REF!</definedName>
    <definedName name="_slh421">#REF!</definedName>
    <definedName name="_slh422">#REF!</definedName>
    <definedName name="_slh43">#REF!</definedName>
    <definedName name="_slh44">#REF!</definedName>
    <definedName name="_slh48">#REF!</definedName>
    <definedName name="_slh61">#REF!</definedName>
    <definedName name="_slh619">#REF!</definedName>
    <definedName name="_slh62">#REF!</definedName>
    <definedName name="_slh620">#REF!</definedName>
    <definedName name="_slh621">#REF!</definedName>
    <definedName name="_slh622">#REF!</definedName>
    <definedName name="_slh63">#REF!</definedName>
    <definedName name="_slh64">#REF!</definedName>
    <definedName name="_slh68">#REF!</definedName>
    <definedName name="_slh81">#REF!</definedName>
    <definedName name="_slh819">#REF!</definedName>
    <definedName name="_slh82">#REF!</definedName>
    <definedName name="_slh820">#REF!</definedName>
    <definedName name="_slh821">#REF!</definedName>
    <definedName name="_slh822">#REF!</definedName>
    <definedName name="_slh83">#REF!</definedName>
    <definedName name="_slh84">#REF!</definedName>
    <definedName name="_slh88">#REF!</definedName>
    <definedName name="_Sort" hidden="1">#REF!</definedName>
    <definedName name="_tct5">#REF!</definedName>
    <definedName name="_tg427">#REF!</definedName>
    <definedName name="_TH20">#REF!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xlfn.COUNTIFS" hidden="1">#NAME?</definedName>
    <definedName name="_xlfn.IFERROR" hidden="1">#NAME?</definedName>
    <definedName name="_xlfn.SUMIFS" hidden="1">#NAME?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m">#REF!</definedName>
    <definedName name="amiang">#REF!</definedName>
    <definedName name="anpha">#REF!</definedName>
    <definedName name="ASSU">#N/A</definedName>
    <definedName name="AÙ">#REF!</definedName>
    <definedName name="B_Isc">#REF!</definedName>
    <definedName name="ban">#REF!</definedName>
    <definedName name="Bang_cly">#REF!</definedName>
    <definedName name="Bang_CVC">#REF!</definedName>
    <definedName name="bang_gia">#REF!</definedName>
    <definedName name="Bang_NhomDat">#REF!</definedName>
    <definedName name="Bang_travl">#REF!</definedName>
    <definedName name="bang1">#REF!</definedName>
    <definedName name="bang2">#REF!</definedName>
    <definedName name="bang3">#REF!</definedName>
    <definedName name="bang4">#REF!</definedName>
    <definedName name="bang5">#REF!</definedName>
    <definedName name="bang6">#REF!</definedName>
    <definedName name="bangchu">#REF!</definedName>
    <definedName name="bangtinh">#REF!</definedName>
    <definedName name="BarData">#REF!</definedName>
    <definedName name="BB">#REF!</definedName>
    <definedName name="begin">#REF!</definedName>
    <definedName name="bengam">#REF!</definedName>
    <definedName name="benuoc">#REF!</definedName>
    <definedName name="beta">#REF!</definedName>
    <definedName name="Biendong">#REF!</definedName>
    <definedName name="BIENNHAN">#REF!</definedName>
    <definedName name="BINHTHANH1">#REF!</definedName>
    <definedName name="BINHTHANH2">#REF!</definedName>
    <definedName name="blang">#REF!</definedName>
    <definedName name="BLOCK1">#REF!</definedName>
    <definedName name="BLOCK2">#REF!</definedName>
    <definedName name="BLOCK3">#REF!</definedName>
    <definedName name="blong">#REF!</definedName>
    <definedName name="BOQ">#REF!</definedName>
    <definedName name="bovia">#REF!</definedName>
    <definedName name="bson">#REF!</definedName>
    <definedName name="bt">#REF!</definedName>
    <definedName name="btai">#REF!</definedName>
    <definedName name="btham">#REF!</definedName>
    <definedName name="buoc">#REF!</definedName>
    <definedName name="button_area_1">#REF!</definedName>
    <definedName name="buvenh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">#REF!</definedName>
    <definedName name="cao">#REF!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min">#REF!</definedName>
    <definedName name="CATREC">#N/A</definedName>
    <definedName name="CATSYU">#N/A</definedName>
    <definedName name="cc">#REF!</definedName>
    <definedName name="CCS">#REF!</definedName>
    <definedName name="cd">#REF!</definedName>
    <definedName name="cdc10r">#REF!</definedName>
    <definedName name="cdc10x">#REF!</definedName>
    <definedName name="cdc12r">#REF!</definedName>
    <definedName name="cdc12x">#REF!</definedName>
    <definedName name="cdc15r">#REF!</definedName>
    <definedName name="cdc15x">#REF!</definedName>
    <definedName name="cdc20r">#REF!</definedName>
    <definedName name="cdc20x">#REF!</definedName>
    <definedName name="cdc2x">#REF!</definedName>
    <definedName name="cdc41n">#REF!</definedName>
    <definedName name="cdc42n">#REF!</definedName>
    <definedName name="cdc4n19">#REF!</definedName>
    <definedName name="cdc4n20">#REF!</definedName>
    <definedName name="cdc4n21">#REF!</definedName>
    <definedName name="cdc4n22">#REF!</definedName>
    <definedName name="cdc4n3">#REF!</definedName>
    <definedName name="cdc4n4">#REF!</definedName>
    <definedName name="cdc4n8">#REF!</definedName>
    <definedName name="cdc4nr">#REF!</definedName>
    <definedName name="cdc4r">#REF!</definedName>
    <definedName name="cdc4x">#REF!</definedName>
    <definedName name="cdc6r">#REF!</definedName>
    <definedName name="cdc6x">#REF!</definedName>
    <definedName name="cdc8r">#REF!</definedName>
    <definedName name="cdc8x">#REF!</definedName>
    <definedName name="CDD">#REF!</definedName>
    <definedName name="cdn">#REF!</definedName>
    <definedName name="celltips_area">#REF!</definedName>
    <definedName name="cfk">#REF!</definedName>
    <definedName name="char2">#REF!</definedName>
    <definedName name="chax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tiet">#REF!</definedName>
    <definedName name="CHSO4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no">#REF!</definedName>
    <definedName name="congpanen">#REF!</definedName>
    <definedName name="congsan">#REF!</definedName>
    <definedName name="congthang">#REF!</definedName>
    <definedName name="CONST_EQ">#REF!</definedName>
    <definedName name="continue1">#REF!</definedName>
    <definedName name="cottron">#REF!</definedName>
    <definedName name="cotvuong">#REF!</definedName>
    <definedName name="COVER">#REF!</definedName>
    <definedName name="CPC">#REF!</definedName>
    <definedName name="cpdd1">#REF!</definedName>
    <definedName name="cpdd2">#REF!</definedName>
    <definedName name="CPK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p">#REF!</definedName>
    <definedName name="ctmai">#REF!</definedName>
    <definedName name="ctno">#REF!</definedName>
    <definedName name="ctong">#REF!</definedName>
    <definedName name="CTÖØ">#REF!</definedName>
    <definedName name="ctre">#REF!</definedName>
    <definedName name="Cty_TNHH_HYDRO_AGRI">#REF!</definedName>
    <definedName name="CTY_VTKTNN_CAÀN_THÔ">#REF!</definedName>
    <definedName name="CU_LY">#REF!</definedName>
    <definedName name="CUCHI">#REF!</definedName>
    <definedName name="cui">#REF!</definedName>
    <definedName name="CULY">#REF!</definedName>
    <definedName name="cuoc_vc">#REF!</definedName>
    <definedName name="CUOCVC">#REF!</definedName>
    <definedName name="CURRENCY">#REF!</definedName>
    <definedName name="current">#REF!</definedName>
    <definedName name="cx">#REF!</definedName>
    <definedName name="D_7101A_B">#REF!</definedName>
    <definedName name="dam">78000</definedName>
    <definedName name="danducsan">#REF!</definedName>
    <definedName name="data">#REF!</definedName>
    <definedName name="DATA_DATA2_List">#REF!</definedName>
    <definedName name="Data11">#REF!</definedName>
    <definedName name="Data41">#REF!</definedName>
    <definedName name="datak">#REF!</definedName>
    <definedName name="datal">#REF!</definedName>
    <definedName name="db">#REF!</definedName>
    <definedName name="dche">#REF!</definedName>
    <definedName name="DD">#REF!</definedName>
    <definedName name="dd4x6">#REF!</definedName>
    <definedName name="ddar2">#REF!</definedName>
    <definedName name="ddax">#REF!</definedName>
    <definedName name="dday">#REF!</definedName>
    <definedName name="dden">#REF!</definedName>
    <definedName name="ddia">#REF!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">#REF!</definedName>
    <definedName name="dg">#REF!</definedName>
    <definedName name="DGCTI592">#REF!</definedName>
    <definedName name="dgvl">#REF!</definedName>
    <definedName name="DGVUA">#REF!</definedName>
    <definedName name="DGXDTT">#REF!</definedName>
    <definedName name="dh">#REF!</definedName>
    <definedName name="dien">#REF!</definedName>
    <definedName name="Diện_tích_phụ">#REF!</definedName>
    <definedName name="Diện_tích_phụ_2">#REF!</definedName>
    <definedName name="dientichck">#REF!</definedName>
    <definedName name="DM">#REF!</definedName>
    <definedName name="dmat">#REF!</definedName>
    <definedName name="dmdv">#REF!</definedName>
    <definedName name="DMHH">#REF!</definedName>
    <definedName name="dmnv">#REF!</definedName>
    <definedName name="dmoi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>{"bT5.xls","Sheet1"}</definedName>
    <definedName name="dono">#REF!</definedName>
    <definedName name="DPHG">#REF!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DT_CONLAI">#REF!</definedName>
    <definedName name="DT_makhuvuc">#REF!</definedName>
    <definedName name="DT_ODT">#REF!</definedName>
    <definedName name="DTBH">#REF!</definedName>
    <definedName name="DTCT_tn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oi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cell_HCM">#REF!</definedName>
    <definedName name="f">#REF!</definedName>
    <definedName name="f92F56">#REF!</definedName>
    <definedName name="FACTOR">#REF!</definedName>
    <definedName name="g40g40">#REF!</definedName>
    <definedName name="gachchongtron">#REF!</definedName>
    <definedName name="gachlanem">#REF!</definedName>
    <definedName name="gas">#REF!</definedName>
    <definedName name="GBIEU">#REF!</definedName>
    <definedName name="gchi">#REF!</definedName>
    <definedName name="gd">#REF!</definedName>
    <definedName name="gia_tien">#REF!</definedName>
    <definedName name="gia_tien_BTN">#REF!</definedName>
    <definedName name="GIAMIA">#REF!</definedName>
    <definedName name="giang">{"bT5.xls","Sheet1"}</definedName>
    <definedName name="GIAVT">#REF!</definedName>
    <definedName name="giotuoi">#REF!</definedName>
    <definedName name="gl3p">#REF!</definedName>
    <definedName name="gld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VAP1">#REF!</definedName>
    <definedName name="GOVAP2">#REF!</definedName>
    <definedName name="gtc">#REF!</definedName>
    <definedName name="GTRI">#REF!</definedName>
    <definedName name="GTXL">#REF!</definedName>
    <definedName name="gxm">#REF!</definedName>
    <definedName name="h" hidden="1">{"'Sheet1'!$L$16"}</definedName>
    <definedName name="H_ng_mòc_cáng_trÖnh">#REF!</definedName>
    <definedName name="Ha">#REF!</definedName>
    <definedName name="HANG">#REF!</definedName>
    <definedName name="HCM">#REF!</definedName>
    <definedName name="HDGTT">#REF!</definedName>
    <definedName name="Heä_soá_laép_xaø_H">1.7</definedName>
    <definedName name="heä_soá_sình_laày">#REF!</definedName>
    <definedName name="hien">#REF!</definedName>
    <definedName name="Hinh_thuc">"bangtra"</definedName>
    <definedName name="hoc">55000</definedName>
    <definedName name="HOCMON">#REF!</definedName>
    <definedName name="HOME_MANP">#REF!</definedName>
    <definedName name="HOMEOFFICE_COST">#REF!</definedName>
    <definedName name="hong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UYHAN">#REF!</definedName>
    <definedName name="HVLDP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ong">#REF!</definedName>
    <definedName name="kdien">#REF!</definedName>
    <definedName name="kh">#REF!</definedName>
    <definedName name="khac">2</definedName>
    <definedName name="Khâi">#REF!</definedName>
    <definedName name="KHKH">#REF!</definedName>
    <definedName name="KhuyenmaiUPS">"AutoShape 264"</definedName>
    <definedName name="Kiem_tra_trung_ten">#REF!</definedName>
    <definedName name="KLVL">#REF!</definedName>
    <definedName name="KLVLV">#REF!</definedName>
    <definedName name="kp1ph">#REF!</definedName>
    <definedName name="KVC">#REF!</definedName>
    <definedName name="KY">#REF!</definedName>
    <definedName name="L">#REF!</definedName>
    <definedName name="l_1">#REF!</definedName>
    <definedName name="lanhto">#REF!</definedName>
    <definedName name="Lapmay">#REF!</definedName>
    <definedName name="list">#REF!</definedName>
    <definedName name="LK_LĐ_DTSD">#REF!</definedName>
    <definedName name="LK_ma_Khuvuc">#REF!</definedName>
    <definedName name="LK_MA_ODT">#REF!</definedName>
    <definedName name="LK_MD_phu">#REF!</definedName>
    <definedName name="LK_MDPHU2">#REF!</definedName>
    <definedName name="LK_nhomdat">#REF!</definedName>
    <definedName name="Lmk">#REF!</definedName>
    <definedName name="LN">#REF!</definedName>
    <definedName name="Lnsc">#REF!</definedName>
    <definedName name="Lo">#REF!</definedName>
    <definedName name="LO283K">#REF!</definedName>
    <definedName name="LO815K">#REF!</definedName>
    <definedName name="LOAI">#REF!</definedName>
    <definedName name="ltre">#REF!</definedName>
    <definedName name="luong">#REF!</definedName>
    <definedName name="lVC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_CONLAI">#REF!</definedName>
    <definedName name="Ma_LD">#REF!</definedName>
    <definedName name="Ma_Nhomdat">#REF!</definedName>
    <definedName name="MA_ODT">#REF!</definedName>
    <definedName name="Ma3pnc">#REF!</definedName>
    <definedName name="Ma3pvl">#REF!</definedName>
    <definedName name="Maa3pnc">#REF!</definedName>
    <definedName name="Maa3pvl">#REF!</definedName>
    <definedName name="MAHANG">#REF!</definedName>
    <definedName name="Mai_quang_Aùnh">#REF!</definedName>
    <definedName name="MAJ_CON_EQP">#REF!</definedName>
    <definedName name="MANPP">#REF!</definedName>
    <definedName name="manv">#REF!</definedName>
    <definedName name="MAÕCOÙ">#REF!</definedName>
    <definedName name="MAÕNÔÏ">#REF!</definedName>
    <definedName name="matit">#REF!</definedName>
    <definedName name="MATP_GT">#REF!</definedName>
    <definedName name="MAVL">#REF!</definedName>
    <definedName name="MAVLV">#REF!</definedName>
    <definedName name="MAVT">#REF!</definedName>
    <definedName name="may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h">#REF!</definedName>
    <definedName name="MNPP">#REF!</definedName>
    <definedName name="mongbang">#REF!</definedName>
    <definedName name="mongdon">#REF!</definedName>
    <definedName name="Morong">#REF!</definedName>
    <definedName name="Morong4054_85">#REF!</definedName>
    <definedName name="MST">#REF!</definedName>
    <definedName name="MTMAC12">#REF!</definedName>
    <definedName name="mtram">#REF!</definedName>
    <definedName name="MUA">#REF!</definedName>
    <definedName name="N.THAÙNG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ong">#REF!</definedName>
    <definedName name="NCT_BKTC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">#REF!</definedName>
    <definedName name="NG_THANG">#REF!</definedName>
    <definedName name="NGAØY">#REF!</definedName>
    <definedName name="ngau">#REF!</definedName>
    <definedName name="NH">#REF!</definedName>
    <definedName name="Nh_n_cáng">#REF!</definedName>
    <definedName name="NHAÄP">#REF!</definedName>
    <definedName name="nhn">#REF!</definedName>
    <definedName name="NHot">#REF!</definedName>
    <definedName name="nhua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OÄI_DUNG">#REF!</definedName>
    <definedName name="nocp">#REF!</definedName>
    <definedName name="none">#REF!</definedName>
    <definedName name="NPP">#REF!</definedName>
    <definedName name="NU">#REF!</definedName>
    <definedName name="NXT">#REF!</definedName>
    <definedName name="ong">#REF!</definedName>
    <definedName name="oxy">#REF!</definedName>
    <definedName name="PA">#REF!</definedName>
    <definedName name="panen">#REF!</definedName>
    <definedName name="PChe">#REF!</definedName>
    <definedName name="pgia">#REF!</definedName>
    <definedName name="phu_luc_vua">#REF!</definedName>
    <definedName name="PHUNHUAN">#REF!</definedName>
    <definedName name="PK">#REF!</definedName>
    <definedName name="PRICE">#REF!</definedName>
    <definedName name="PRICE1">#REF!</definedName>
    <definedName name="_xlnm.Print_Area" localSheetId="3">'01-TKDD'!$A$1:$R$53</definedName>
    <definedName name="_xlnm.Print_Area" localSheetId="4">'02-NN'!$A$1:$Q$31</definedName>
    <definedName name="_xlnm.Print_Area" localSheetId="5">'03-PhiNN'!$A$1:$R$58</definedName>
    <definedName name="_xlnm.Print_Area" localSheetId="6">'04-DVHC'!$A$1:$P$51</definedName>
    <definedName name="_xlnm.Print_Area" localSheetId="8">'10-ChuChuyen'!$A$1:$AE$41</definedName>
    <definedName name="_xlnm.Print_Area" localSheetId="9">'11-CoCau'!$A$1:$AC$54</definedName>
    <definedName name="_xlnm.Print_Area" localSheetId="10">'12-BienDong'!$A$1:$G$48</definedName>
    <definedName name="_xlnm.Print_Area" localSheetId="11">'13-KHSDD'!$A$1:$L$49</definedName>
    <definedName name="_xlnm.Print_Area" localSheetId="7">'5a-DGCTH'!$A$1:$M$47</definedName>
    <definedName name="_xlnm.Print_Area" localSheetId="16">'copyB01qua'!$A$1:$E$53</definedName>
    <definedName name="_xlnm.Print_Area" localSheetId="17">'CopyDLnayquaB10'!$A$1:$D$40</definedName>
    <definedName name="_xlnm.Print_Titles" localSheetId="5">'03-PhiNN'!$6:$10</definedName>
    <definedName name="_xlnm.Print_Titles" localSheetId="9">'11-CoCau'!$7:$11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TVT">#REF!</definedName>
    <definedName name="PTVT_B">#REF!</definedName>
    <definedName name="qh">#REF!</definedName>
    <definedName name="QUAN1">#REF!</definedName>
    <definedName name="QUAN10">#REF!</definedName>
    <definedName name="QUAN11">#REF!</definedName>
    <definedName name="QUAN12">#REF!</definedName>
    <definedName name="QUAN2">#REF!</definedName>
    <definedName name="QUAN4">#REF!</definedName>
    <definedName name="QUAN7">#REF!</definedName>
    <definedName name="QUAN8B">#REF!</definedName>
    <definedName name="QUANGTIEN2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">#REF!</definedName>
    <definedName name="S_2_Bï_v_nh">#REF!</definedName>
    <definedName name="san">#REF!</definedName>
    <definedName name="SCCR">#REF!</definedName>
    <definedName name="SCDT">#REF!</definedName>
    <definedName name="SCH">#REF!</definedName>
    <definedName name="SCT_BKTC">#REF!</definedName>
    <definedName name="SDDTKCT3">#REF!</definedName>
    <definedName name="SDMONG">#REF!</definedName>
    <definedName name="SEDI">#REF!</definedName>
    <definedName name="Sheet1">#REF!</definedName>
    <definedName name="SHTK">#REF!</definedName>
    <definedName name="sieucao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g10r">#REF!</definedName>
    <definedName name="slg10x">#REF!</definedName>
    <definedName name="slg12r">#REF!</definedName>
    <definedName name="slg12x">#REF!</definedName>
    <definedName name="slg15r">#REF!</definedName>
    <definedName name="slg15x">#REF!</definedName>
    <definedName name="slg20r">#REF!</definedName>
    <definedName name="slg20x">#REF!</definedName>
    <definedName name="slg4r">#REF!</definedName>
    <definedName name="slg4x">#REF!</definedName>
    <definedName name="slg6r">#REF!</definedName>
    <definedName name="slg6x">#REF!</definedName>
    <definedName name="slg8r">#REF!</definedName>
    <definedName name="slg8x">#REF!</definedName>
    <definedName name="slh10r">#REF!</definedName>
    <definedName name="slh10x">#REF!</definedName>
    <definedName name="slh12r">#REF!</definedName>
    <definedName name="slh12x">#REF!</definedName>
    <definedName name="slh15r">#REF!</definedName>
    <definedName name="slh15x">#REF!</definedName>
    <definedName name="slh20r">#REF!</definedName>
    <definedName name="slh20x">#REF!</definedName>
    <definedName name="slh42n">#REF!</definedName>
    <definedName name="slh4n1">#REF!</definedName>
    <definedName name="slh4n19">#REF!</definedName>
    <definedName name="slh4n20">#REF!</definedName>
    <definedName name="slh4n21">#REF!</definedName>
    <definedName name="slh4n22">#REF!</definedName>
    <definedName name="slh4n3">#REF!</definedName>
    <definedName name="slh4n4">#REF!</definedName>
    <definedName name="slh4n8">#REF!</definedName>
    <definedName name="slh4nr">#REF!</definedName>
    <definedName name="slh4r">#REF!</definedName>
    <definedName name="slh4x">#REF!</definedName>
    <definedName name="slh6r">#REF!</definedName>
    <definedName name="slh6x">#REF!</definedName>
    <definedName name="slh8r">#REF!</definedName>
    <definedName name="slh8x">#REF!</definedName>
    <definedName name="slk">#REF!</definedName>
    <definedName name="sll">#REF!</definedName>
    <definedName name="soc3p">#REF!</definedName>
    <definedName name="Soi">#REF!</definedName>
    <definedName name="Solieukiemkecu">#REF!</definedName>
    <definedName name="son">#REF!</definedName>
    <definedName name="SORT">#REF!</definedName>
    <definedName name="SOTIEN_BKTC">#REF!</definedName>
    <definedName name="SPEC">#REF!</definedName>
    <definedName name="SPECSUMMARY">#REF!</definedName>
    <definedName name="ST_TH2_131">3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t">#REF!</definedName>
    <definedName name="SUMMARY">#REF!</definedName>
    <definedName name="sumTB">#REF!</definedName>
    <definedName name="sumXL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44QUAN3">#REF!</definedName>
    <definedName name="T45GOVAP1">#REF!</definedName>
    <definedName name="T45HCUCHI">#REF!</definedName>
    <definedName name="T45HHOCMON">#REF!</definedName>
    <definedName name="T45QBINHCHANH">#REF!</definedName>
    <definedName name="T45QBINHTAN">#REF!</definedName>
    <definedName name="T45QBINHTHANH1">#REF!</definedName>
    <definedName name="T45QBINHTHANH2">#REF!</definedName>
    <definedName name="T45QGOVAP1">#REF!</definedName>
    <definedName name="T45QGOVAP2">#REF!</definedName>
    <definedName name="T45QPHUNHUAN">#REF!</definedName>
    <definedName name="T45QTANBINH2">#REF!</definedName>
    <definedName name="T45QTANHBINH1">#REF!</definedName>
    <definedName name="T45QTANPHU">#REF!</definedName>
    <definedName name="T45QTHUDUC1">#REF!</definedName>
    <definedName name="T45QTHUDUC2">#REF!</definedName>
    <definedName name="T45QUAN1">#REF!</definedName>
    <definedName name="T45QUAN10">#REF!</definedName>
    <definedName name="T45QUAN11">#REF!</definedName>
    <definedName name="T45QUAN12">#REF!</definedName>
    <definedName name="T45QUAN2">#REF!</definedName>
    <definedName name="T45QUAN3">#REF!</definedName>
    <definedName name="T45QUAN4">#REF!</definedName>
    <definedName name="T45QUAN6A">#REF!</definedName>
    <definedName name="T45QUAN6B">#REF!</definedName>
    <definedName name="T45QUAN7">#REF!</definedName>
    <definedName name="T45QUAN8B">#REF!</definedName>
    <definedName name="T45QUAN9">#REF!</definedName>
    <definedName name="tadao">#REF!</definedName>
    <definedName name="TAMTINH">#REF!</definedName>
    <definedName name="TANBINH1">#REF!</definedName>
    <definedName name="TANBINH2">#REF!</definedName>
    <definedName name="TANPHU">#REF!</definedName>
    <definedName name="TaxTV">10%</definedName>
    <definedName name="TaxXL">5%</definedName>
    <definedName name="TBA">#REF!</definedName>
    <definedName name="tbtram">#REF!</definedName>
    <definedName name="TC">#REF!</definedName>
    <definedName name="TC_NHANH1">#REF!</definedName>
    <definedName name="TC44HCUCHI">#REF!</definedName>
    <definedName name="TC44HHOCMON">#REF!</definedName>
    <definedName name="TC44QBINHCHANH">#REF!</definedName>
    <definedName name="TC44QBINHTAN">#REF!</definedName>
    <definedName name="TC44QBINHTHANH1">#REF!</definedName>
    <definedName name="TC44QBINHTHANH2">#REF!</definedName>
    <definedName name="TC44QGOVAP1">#REF!</definedName>
    <definedName name="TC44QGOVAP2">#REF!</definedName>
    <definedName name="TC44QPHUNHUAN">#REF!</definedName>
    <definedName name="TC44QTANBINH1">#REF!</definedName>
    <definedName name="TC44QTANBINH2">#REF!</definedName>
    <definedName name="TC44QTANPHU">#REF!</definedName>
    <definedName name="TC44QTHUDUC1">#REF!</definedName>
    <definedName name="TC44QTHUDUC2">#REF!</definedName>
    <definedName name="TC44QUAN1">#REF!</definedName>
    <definedName name="TC44QUAN10">#REF!</definedName>
    <definedName name="TC44QUAN11">#REF!</definedName>
    <definedName name="TC44QUAN12">#REF!</definedName>
    <definedName name="TC44QUAN2">#REF!</definedName>
    <definedName name="TC44QUAN32">#REF!</definedName>
    <definedName name="TC44QUAN4">#REF!</definedName>
    <definedName name="TC44QUAN5">#REF!</definedName>
    <definedName name="TC44QUAN6A">#REF!</definedName>
    <definedName name="TC44QUAN6B">#REF!</definedName>
    <definedName name="TC44QUAN7">#REF!</definedName>
    <definedName name="TC44QUAN8A">#REF!</definedName>
    <definedName name="TC44QUAN8B">#REF!</definedName>
    <definedName name="Tchuan">#REF!</definedName>
    <definedName name="td1p">#REF!</definedName>
    <definedName name="td3p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enck">#REF!</definedName>
    <definedName name="TENCN">#REF!</definedName>
    <definedName name="TG">#REF!</definedName>
    <definedName name="th">#REF!</definedName>
    <definedName name="thang">#REF!</definedName>
    <definedName name="thanhthao" hidden="1">{#N/A,#N/A,FALSE,"Chi ti?t"}</definedName>
    <definedName name="thanhtien">#REF!</definedName>
    <definedName name="thepban">#REF!</definedName>
    <definedName name="thepto">#REF!</definedName>
    <definedName name="thetichck">#REF!</definedName>
    <definedName name="THGO1pnc">#REF!</definedName>
    <definedName name="thht">#REF!</definedName>
    <definedName name="THI">#REF!</definedName>
    <definedName name="thinh">#REF!</definedName>
    <definedName name="thkp3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DUC1">#REF!</definedName>
    <definedName name="THUDUC2">#REF!</definedName>
    <definedName name="thue">6</definedName>
    <definedName name="Tien">#REF!</definedName>
    <definedName name="Tim_lan_xuat_hien">#REF!</definedName>
    <definedName name="tim_xuat_hien">#REF!</definedName>
    <definedName name="TITAN">#REF!</definedName>
    <definedName name="TK">#REF!</definedName>
    <definedName name="TKCOÙ">#REF!</definedName>
    <definedName name="TKNÔÏ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uong">#REF!</definedName>
    <definedName name="ton">#REF!</definedName>
    <definedName name="Tong_nhom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OP">#REF!</definedName>
    <definedName name="TOYOTA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hi">#REF!</definedName>
    <definedName name="ttronmk">#REF!</definedName>
    <definedName name="TUAN45">#REF!</definedName>
    <definedName name="TUAN46">#REF!</definedName>
    <definedName name="TUAN48">#REF!</definedName>
    <definedName name="TUAN49">#REF!</definedName>
    <definedName name="TUAN50">#REF!</definedName>
    <definedName name="TUAN51">#REF!</definedName>
    <definedName name="TUAN52">#REF!</definedName>
    <definedName name="tv75nc">#REF!</definedName>
    <definedName name="tv75vl">#REF!</definedName>
    <definedName name="TXB11QBINHCHANH">#REF!</definedName>
    <definedName name="TXB11QBINHTAN">#REF!</definedName>
    <definedName name="TXB11QBINHTHANH1">#REF!</definedName>
    <definedName name="TXB11QBINHTHANH2">#REF!</definedName>
    <definedName name="TXB11QCUCHI">#REF!</definedName>
    <definedName name="TXB11QGOVAP1">#REF!</definedName>
    <definedName name="TXB11QGOVAP2">#REF!</definedName>
    <definedName name="TXB11QHOCMON">#REF!</definedName>
    <definedName name="TXB11QPHUNHUAN">#REF!</definedName>
    <definedName name="TXB11QTANBINH1">#REF!</definedName>
    <definedName name="TXB11QTANBINH2">#REF!</definedName>
    <definedName name="TXB11QTANPHU">#REF!</definedName>
    <definedName name="TXB11QTHUDUC1">#REF!</definedName>
    <definedName name="TXB11QTHUDUC2">#REF!</definedName>
    <definedName name="TXB11QUAN1">#REF!</definedName>
    <definedName name="TXB11QUAN10">#REF!</definedName>
    <definedName name="TXB11QUAN11">#REF!</definedName>
    <definedName name="TXB11QUAN12">#REF!</definedName>
    <definedName name="TXB11QUAN2">#REF!</definedName>
    <definedName name="TXB11QUAN4">#REF!</definedName>
    <definedName name="TXB11QUAN6B">#REF!</definedName>
    <definedName name="TXB11QUAN7">#REF!</definedName>
    <definedName name="TXB11QUAN8A">#REF!</definedName>
    <definedName name="TXB11QUAN8B">#REF!</definedName>
    <definedName name="TXB44QUAN5">#REF!</definedName>
    <definedName name="TXB44QUAN6A">#REF!</definedName>
    <definedName name="ty_le">#REF!</definedName>
    <definedName name="ty_le_BTN">#REF!</definedName>
    <definedName name="Ty_le1">#REF!</definedName>
    <definedName name="USD">#REF!</definedName>
    <definedName name="V_t_tõ">#REF!</definedName>
    <definedName name="VARIINST">#REF!</definedName>
    <definedName name="VARIPURC">#REF!</definedName>
    <definedName name="vat">5</definedName>
    <definedName name="vccot">#REF!</definedName>
    <definedName name="VCHT">#REF!</definedName>
    <definedName name="vctb">#REF!</definedName>
    <definedName name="vd3p">#REF!</definedName>
    <definedName name="vl1p">#REF!</definedName>
    <definedName name="vl3p">#REF!</definedName>
    <definedName name="Vlcap0.7">#REF!</definedName>
    <definedName name="VLcap1">#REF!</definedName>
    <definedName name="vldn400">#REF!</definedName>
    <definedName name="vldn600">#REF!</definedName>
    <definedName name="VLDP">#REF!</definedName>
    <definedName name="vltram">#REF!</definedName>
    <definedName name="VND">#REF!</definedName>
    <definedName name="voi">#REF!</definedName>
    <definedName name="vr3p">#REF!</definedName>
    <definedName name="VTu">#REF!</definedName>
    <definedName name="VTVUA">#REF!</definedName>
    <definedName name="VÙ">#REF!</definedName>
    <definedName name="vung">#REF!</definedName>
    <definedName name="vungdcd">#REF!</definedName>
    <definedName name="vungdcl">#REF!</definedName>
    <definedName name="vungnhapk">#REF!</definedName>
    <definedName name="vungnhapl">#REF!</definedName>
    <definedName name="vungxuatk">#REF!</definedName>
    <definedName name="vungxuatl">#REF!</definedName>
    <definedName name="W">#REF!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">#REF!</definedName>
    <definedName name="xlc">#REF!</definedName>
    <definedName name="xlk">#REF!</definedName>
    <definedName name="xmp40">#REF!</definedName>
    <definedName name="xn">#REF!</definedName>
    <definedName name="xoanhapk">#REF!,#REF!</definedName>
    <definedName name="xoanhapl">#REF!,#REF!</definedName>
    <definedName name="xoaxuatk">#REF!</definedName>
    <definedName name="xoaxuatl">#REF!</definedName>
    <definedName name="XUAÁT">#REF!</definedName>
    <definedName name="Xuân">#REF!</definedName>
    <definedName name="xxxs">#REF!</definedName>
    <definedName name="z" hidden="1">{"'Sheet1'!$L$16"}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</definedNames>
  <calcPr fullCalcOnLoad="1" iterate="1" iterateCount="100" iterateDelta="0.001"/>
</workbook>
</file>

<file path=xl/comments8.xml><?xml version="1.0" encoding="utf-8"?>
<comments xmlns="http://schemas.openxmlformats.org/spreadsheetml/2006/main">
  <authors>
    <author>Smart</author>
  </authors>
  <commentList>
    <comment ref="B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làm rõ hơn so qui định trước đây---cột này thể hiện mục đích hiện trạng</t>
        </r>
      </text>
    </comment>
    <comment ref="D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cột này thể hiện mục đích đã giao đã cho thuê nhưng chưa thực hiện theo mục đích này</t>
        </r>
      </text>
    </comment>
  </commentList>
</comments>
</file>

<file path=xl/sharedStrings.xml><?xml version="1.0" encoding="utf-8"?>
<sst xmlns="http://schemas.openxmlformats.org/spreadsheetml/2006/main" count="1677" uniqueCount="467">
  <si>
    <t>STT</t>
  </si>
  <si>
    <t xml:space="preserve"> </t>
  </si>
  <si>
    <t>BHK</t>
  </si>
  <si>
    <t>CDS</t>
  </si>
  <si>
    <t>GDC</t>
  </si>
  <si>
    <t>NKH</t>
  </si>
  <si>
    <t>TKT</t>
  </si>
  <si>
    <t>UBQ</t>
  </si>
  <si>
    <t>CLN</t>
  </si>
  <si>
    <t>DBV</t>
  </si>
  <si>
    <t>DCH</t>
  </si>
  <si>
    <t>TCN</t>
  </si>
  <si>
    <t>DGD</t>
  </si>
  <si>
    <t>TSN</t>
  </si>
  <si>
    <t>DGT</t>
  </si>
  <si>
    <t>DNL</t>
  </si>
  <si>
    <t>DSH</t>
  </si>
  <si>
    <t>DTL</t>
  </si>
  <si>
    <t>DTT</t>
  </si>
  <si>
    <t>DVH</t>
  </si>
  <si>
    <t>DYT</t>
  </si>
  <si>
    <t>LUK</t>
  </si>
  <si>
    <t>NTD</t>
  </si>
  <si>
    <t>NTS</t>
  </si>
  <si>
    <t>ONT</t>
  </si>
  <si>
    <t>TMD</t>
  </si>
  <si>
    <t>SKC</t>
  </si>
  <si>
    <t>SON</t>
  </si>
  <si>
    <t>TIN</t>
  </si>
  <si>
    <t>TON</t>
  </si>
  <si>
    <t>TSC</t>
  </si>
  <si>
    <t>TKQ</t>
  </si>
  <si>
    <t>Đất ở</t>
  </si>
  <si>
    <t>CỘNG HÒA XÃ HỘI CHỦ NGHĨA VIỆT NAM</t>
  </si>
  <si>
    <t>Độc lập - Tự do - Hạnh phúc</t>
  </si>
  <si>
    <t>Biểu 12/TKĐĐ</t>
  </si>
  <si>
    <t>BIẾN ĐỘNG DIỆN TÍCH THEO MỤC ĐÍCH SỬ DỤNG ĐẤT</t>
  </si>
  <si>
    <t xml:space="preserve">   Đơn vị báo cáo:</t>
  </si>
  <si>
    <t>Tỉnh: Đồng Nai</t>
  </si>
  <si>
    <t>Thứ tự</t>
  </si>
  <si>
    <t>MỤC ĐÍCH SỬ DỤNG</t>
  </si>
  <si>
    <t>Mã</t>
  </si>
  <si>
    <t>Ghi chú</t>
  </si>
  <si>
    <t>Tăng (+) 
giảm (-)</t>
  </si>
  <si>
    <t>I</t>
  </si>
  <si>
    <t>Tổng diện tích đất của đơn vị hành chính (1+2+3)</t>
  </si>
  <si>
    <t>Đất nông nghiệp</t>
  </si>
  <si>
    <t>NNP</t>
  </si>
  <si>
    <t>1.1</t>
  </si>
  <si>
    <t>Đất sản xuất nông nghiệp</t>
  </si>
  <si>
    <t>SXN</t>
  </si>
  <si>
    <t>1.1.1</t>
  </si>
  <si>
    <t>Đất trồng cây hàng năm</t>
  </si>
  <si>
    <t>CHN</t>
  </si>
  <si>
    <t>1.1.1.1</t>
  </si>
  <si>
    <t xml:space="preserve">   Đất trồng lúa </t>
  </si>
  <si>
    <t>LUA</t>
  </si>
  <si>
    <t>1.1.1.1.1</t>
  </si>
  <si>
    <t xml:space="preserve">          Đất chuyên trồng lúa nước</t>
  </si>
  <si>
    <t>LUC</t>
  </si>
  <si>
    <t>1.1.1.1.2</t>
  </si>
  <si>
    <t xml:space="preserve">         Đất trồng lúa nước còn lại</t>
  </si>
  <si>
    <t>1.1.1.1.3</t>
  </si>
  <si>
    <t xml:space="preserve">         Đất trồng lúa nương</t>
  </si>
  <si>
    <t>LUN</t>
  </si>
  <si>
    <t>1.1.1.2</t>
  </si>
  <si>
    <t xml:space="preserve">   Đất trồng cây hàng năm khác</t>
  </si>
  <si>
    <t>HNK</t>
  </si>
  <si>
    <t>1.1.2</t>
  </si>
  <si>
    <t>Đất trồng cây lâu năm</t>
  </si>
  <si>
    <t>1.2</t>
  </si>
  <si>
    <t>Đất lâm nghiệp</t>
  </si>
  <si>
    <t>LNP</t>
  </si>
  <si>
    <t>1.2.1</t>
  </si>
  <si>
    <t xml:space="preserve">  Đất rừng sản xuất</t>
  </si>
  <si>
    <t>RSX</t>
  </si>
  <si>
    <t>1.2.2</t>
  </si>
  <si>
    <t xml:space="preserve">  Đất rừng phòng hộ</t>
  </si>
  <si>
    <t>RPH</t>
  </si>
  <si>
    <t>1.2.3</t>
  </si>
  <si>
    <t xml:space="preserve">  Đất rừng đặc dụng</t>
  </si>
  <si>
    <t>RDD</t>
  </si>
  <si>
    <t>1.3</t>
  </si>
  <si>
    <t>Đất nuôi trồng thủy sản</t>
  </si>
  <si>
    <t>1.4</t>
  </si>
  <si>
    <t>Đất làm muối</t>
  </si>
  <si>
    <t>LMU</t>
  </si>
  <si>
    <t>1.5</t>
  </si>
  <si>
    <t>Đất nông nghiệp khác</t>
  </si>
  <si>
    <t>Đất phi nông nghiệp</t>
  </si>
  <si>
    <t>PNN</t>
  </si>
  <si>
    <t>2.1</t>
  </si>
  <si>
    <t>OCT</t>
  </si>
  <si>
    <t>2.1.1</t>
  </si>
  <si>
    <t xml:space="preserve">   Đất ở tại nông thôn</t>
  </si>
  <si>
    <t>2.1.2</t>
  </si>
  <si>
    <t xml:space="preserve">   Đất ở tại đô thị</t>
  </si>
  <si>
    <t>ODT</t>
  </si>
  <si>
    <t>2.2</t>
  </si>
  <si>
    <t>Đất chuyên dùng</t>
  </si>
  <si>
    <t>CDG</t>
  </si>
  <si>
    <t>2.2.1</t>
  </si>
  <si>
    <t xml:space="preserve">  Đất xây dựng trụ sở cơ quan </t>
  </si>
  <si>
    <t>2.2.2</t>
  </si>
  <si>
    <t xml:space="preserve">  Đất quốc phòng</t>
  </si>
  <si>
    <t>CQP</t>
  </si>
  <si>
    <t>2.2.3</t>
  </si>
  <si>
    <t xml:space="preserve">  Đất an ninh</t>
  </si>
  <si>
    <t>CAN</t>
  </si>
  <si>
    <t>2.2.4</t>
  </si>
  <si>
    <t xml:space="preserve">  Đất xây dựng công trình sự nghiệp</t>
  </si>
  <si>
    <t>DSN</t>
  </si>
  <si>
    <t>2.2.4.1</t>
  </si>
  <si>
    <t xml:space="preserve">        Đất xây dựng trụ sở của tổ chức sự nghiệp</t>
  </si>
  <si>
    <t>DTS</t>
  </si>
  <si>
    <t>2.2.4.2</t>
  </si>
  <si>
    <t xml:space="preserve">        Đất  xây dựng cơ sở văn hóa</t>
  </si>
  <si>
    <t>2.2.4.3</t>
  </si>
  <si>
    <t xml:space="preserve">        Đất xây dựng  cơ sở dịch vụ xã hội</t>
  </si>
  <si>
    <t>DXH</t>
  </si>
  <si>
    <t>2.2.4.4</t>
  </si>
  <si>
    <t xml:space="preserve">        Đất xây dựng cơ sở y tế</t>
  </si>
  <si>
    <t>2.2.4.5</t>
  </si>
  <si>
    <t xml:space="preserve">        Đất xây dựng cơ sở giáo dục và đào tạo</t>
  </si>
  <si>
    <t>2.2.4.6</t>
  </si>
  <si>
    <t xml:space="preserve">        Đất xây dựng cơ sở thể dục thể thao</t>
  </si>
  <si>
    <t>2.2.4.7</t>
  </si>
  <si>
    <t xml:space="preserve">        Đất xây dựng cơ sở khoa học và công nghệ</t>
  </si>
  <si>
    <t>DKH</t>
  </si>
  <si>
    <t>2.2.4.8</t>
  </si>
  <si>
    <t xml:space="preserve">        Đất xây dựng cơ sở ngoại giao</t>
  </si>
  <si>
    <t>DNG</t>
  </si>
  <si>
    <t>2.2.4.9</t>
  </si>
  <si>
    <t xml:space="preserve">        Đất xây dựng công trình sự nghiệp khác</t>
  </si>
  <si>
    <t>DSK</t>
  </si>
  <si>
    <t>2.2.5</t>
  </si>
  <si>
    <t xml:space="preserve">  Đất sản xuất, kinh doanh phi nông nghiệp</t>
  </si>
  <si>
    <t>CSK</t>
  </si>
  <si>
    <t>2.2.5.1</t>
  </si>
  <si>
    <t>SKK</t>
  </si>
  <si>
    <t>SKN</t>
  </si>
  <si>
    <t>SKS</t>
  </si>
  <si>
    <t>SKX</t>
  </si>
  <si>
    <t>2.2.6</t>
  </si>
  <si>
    <t xml:space="preserve">  Đất có mục đích công cộng</t>
  </si>
  <si>
    <t>CCC</t>
  </si>
  <si>
    <t>2.2.6.1</t>
  </si>
  <si>
    <t xml:space="preserve">     Đất giao thông</t>
  </si>
  <si>
    <t>2.2.6.2</t>
  </si>
  <si>
    <t xml:space="preserve">     Đất thủy lợi</t>
  </si>
  <si>
    <t>2.2.6.3</t>
  </si>
  <si>
    <t xml:space="preserve">     Đất có di tích lịch sử - văn hóa </t>
  </si>
  <si>
    <t>DDT</t>
  </si>
  <si>
    <t>2.2.6.4</t>
  </si>
  <si>
    <t xml:space="preserve">     Đất danh lam thắng cảnh</t>
  </si>
  <si>
    <t>DDL</t>
  </si>
  <si>
    <t>2.2.6.5</t>
  </si>
  <si>
    <t xml:space="preserve">    Đất sinh hoạt cộng đồng</t>
  </si>
  <si>
    <t>2.2.6.6</t>
  </si>
  <si>
    <t xml:space="preserve">    Đất khu vui chơi, giải trí công cộng</t>
  </si>
  <si>
    <t>DKV</t>
  </si>
  <si>
    <t>2.2.6.7</t>
  </si>
  <si>
    <t xml:space="preserve">     Đất công trình năng lượng</t>
  </si>
  <si>
    <t>2.2.6.8</t>
  </si>
  <si>
    <t xml:space="preserve">     Đất công trình bưu chính, viễn thông</t>
  </si>
  <si>
    <t>2.2.6.9</t>
  </si>
  <si>
    <t xml:space="preserve">     Đất chợ</t>
  </si>
  <si>
    <t>2.2.6.10</t>
  </si>
  <si>
    <t xml:space="preserve">     Đất bãi thải, xử lý chất thải</t>
  </si>
  <si>
    <t>DRA</t>
  </si>
  <si>
    <t>2.2.6.11</t>
  </si>
  <si>
    <t xml:space="preserve">     Đất công trình công cộng khác</t>
  </si>
  <si>
    <t>DCK</t>
  </si>
  <si>
    <t>2.3</t>
  </si>
  <si>
    <t xml:space="preserve"> Đất cơ sở tôn giáo</t>
  </si>
  <si>
    <t>2.4</t>
  </si>
  <si>
    <t xml:space="preserve"> Đất cơ sở tín ngưỡng</t>
  </si>
  <si>
    <t>2.5</t>
  </si>
  <si>
    <t xml:space="preserve">  Đất làm nghĩa trang, nghĩa địa, nhà tang lễ, NHT</t>
  </si>
  <si>
    <t>2.6</t>
  </si>
  <si>
    <t>Đất sông, ngòi, kênh, rạch, suối</t>
  </si>
  <si>
    <t>2.7</t>
  </si>
  <si>
    <t>Đất có mặt nước chuyên dùng</t>
  </si>
  <si>
    <t>MNC</t>
  </si>
  <si>
    <t>2.8</t>
  </si>
  <si>
    <t>Đất phi nông nghiệp khác</t>
  </si>
  <si>
    <t>PNK</t>
  </si>
  <si>
    <t xml:space="preserve"> Đất chưa sử dụng</t>
  </si>
  <si>
    <t>CSD</t>
  </si>
  <si>
    <t>3.1</t>
  </si>
  <si>
    <t xml:space="preserve">   Đất bằng chưa sử dụng</t>
  </si>
  <si>
    <t>BCS</t>
  </si>
  <si>
    <t>3.2</t>
  </si>
  <si>
    <t xml:space="preserve">   Đất đồi núi chưa sử dụng</t>
  </si>
  <si>
    <t>DCS</t>
  </si>
  <si>
    <t>3.3</t>
  </si>
  <si>
    <t xml:space="preserve">   Núi đá không có rừng cây</t>
  </si>
  <si>
    <t>NCS</t>
  </si>
  <si>
    <t>LOẠI ĐẤT</t>
  </si>
  <si>
    <t>Thø tù</t>
  </si>
  <si>
    <t>Lo¹i ®Êt</t>
  </si>
  <si>
    <t>(1)</t>
  </si>
  <si>
    <t>(2)</t>
  </si>
  <si>
    <t>(3)</t>
  </si>
  <si>
    <t>(4)=(5)+(15)</t>
  </si>
  <si>
    <t>NHK</t>
  </si>
  <si>
    <t>Đất nuôi trồng thuỷ sản</t>
  </si>
  <si>
    <t xml:space="preserve">  Đất ở tại nông thôn</t>
  </si>
  <si>
    <t>SKT</t>
  </si>
  <si>
    <t xml:space="preserve">     Đất khu công nghiệp</t>
  </si>
  <si>
    <t>2.2.5.2</t>
  </si>
  <si>
    <t xml:space="preserve">     Đất cụm công nghiệp</t>
  </si>
  <si>
    <t>2.2.5.3</t>
  </si>
  <si>
    <t xml:space="preserve">     Đất thương mại, dịch vụ</t>
  </si>
  <si>
    <t>2.2.5.4</t>
  </si>
  <si>
    <t xml:space="preserve">     Đất cơ sở sản xuất phi nông nghiệp</t>
  </si>
  <si>
    <t>2.2.5.5</t>
  </si>
  <si>
    <t xml:space="preserve">     Đất sử dụng cho hoạt động khoáng sản</t>
  </si>
  <si>
    <t>2.2.5.6</t>
  </si>
  <si>
    <t xml:space="preserve">    Đất sản xuất vật liệu xây dựng, làm đồ gốm </t>
  </si>
  <si>
    <t>Đất làm nghĩa trang, nghĩa địa, nhà tang lễ, NHT</t>
  </si>
  <si>
    <t xml:space="preserve">  Đất phi nông nghiệp khác </t>
  </si>
  <si>
    <t>Biểu 04/TKĐĐ</t>
  </si>
  <si>
    <t>Biểu 05a/TKĐĐ</t>
  </si>
  <si>
    <t>Biểu 11/TKĐĐ</t>
  </si>
  <si>
    <t>Diện tích</t>
  </si>
  <si>
    <t>Đơn vị báo cáo:</t>
  </si>
  <si>
    <t>Độc lập - Tự do - Hạnh Phúc</t>
  </si>
  <si>
    <t xml:space="preserve">Biểu 01/TKĐĐ </t>
  </si>
  <si>
    <t>THỐNG KÊ, KIỂM KÊ DIỆN TÍCH ĐẤT ĐAI</t>
  </si>
  <si>
    <t>Đơn vị tính diện tích: ha</t>
  </si>
  <si>
    <t>Tổng diện tích các loại đất trong đơn vị hành chính</t>
  </si>
  <si>
    <t>Diện tích đất theo đối tượng sử dụng</t>
  </si>
  <si>
    <t xml:space="preserve">Diện tích đất theo đối tượng quản lý </t>
  </si>
  <si>
    <t>Tổng số</t>
  </si>
  <si>
    <t>Hộ gia đình, cá nhân trong nước (GDC)</t>
  </si>
  <si>
    <t>Tổ chức trong nước (TCC)</t>
  </si>
  <si>
    <t>Tổ chức nước ngoài (NNG)</t>
  </si>
  <si>
    <t>Người Việt Nam định cư ở nước ngoài (CNN)</t>
  </si>
  <si>
    <t>Cộng đồng dân cư và Cơ sở tôn giáo (CDS)</t>
  </si>
  <si>
    <t xml:space="preserve">Tổng số </t>
  </si>
  <si>
    <t>UBND cấp xã (UBQ)</t>
  </si>
  <si>
    <t>Tổ chức phát triển quỹ đất (TPQ)</t>
  </si>
  <si>
    <t>Cộng đồng dân cư và Tổ chức khác (TKQ)</t>
  </si>
  <si>
    <t>Tổ chức kinh tế (TKT)</t>
  </si>
  <si>
    <t>Cơ quan, đơn vị của Nhà nước (TCN)</t>
  </si>
  <si>
    <t>Tổ chức sự nghiệp công lập (TSN)</t>
  </si>
  <si>
    <t xml:space="preserve"> Tổ chức khác (TKH)</t>
  </si>
  <si>
    <t>Doanh nghiệp có vốn đầu tư nước ngoài (TVN)</t>
  </si>
  <si>
    <t>Tổ chức ngoại giao (TNG)</t>
  </si>
  <si>
    <t>(5)=(8)+(9)+…+(14)</t>
  </si>
  <si>
    <t>(6)</t>
  </si>
  <si>
    <t>(7)</t>
  </si>
  <si>
    <t>II</t>
  </si>
  <si>
    <t>Đất có mặt nước ven biển (quan sát)</t>
  </si>
  <si>
    <t>MVB</t>
  </si>
  <si>
    <t xml:space="preserve">   Đất mặt nước ven biển nuôi trồng thủy sản</t>
  </si>
  <si>
    <t>MVT</t>
  </si>
  <si>
    <t xml:space="preserve">   Đất mặt nước ven biển có rừng</t>
  </si>
  <si>
    <t>MVR</t>
  </si>
  <si>
    <t xml:space="preserve">   Đất mặt nước ven biển có mục đích khác</t>
  </si>
  <si>
    <t>MVK</t>
  </si>
  <si>
    <t xml:space="preserve">Biểu 02/TKĐĐ </t>
  </si>
  <si>
    <t>THỐNG KÊ, KIỂM KÊ DIỆN TÍCH ĐẤT NÔNG NGHIỆP</t>
  </si>
  <si>
    <t>Tỉnh:  Đồng Nai</t>
  </si>
  <si>
    <t>Tổng diện tích đất nông nghiệp trong đơn vị hành chính</t>
  </si>
  <si>
    <t>(4)=(5)+(14)</t>
  </si>
  <si>
    <t>(5)=(6)+…+(13)</t>
  </si>
  <si>
    <t>(14)=(15+..+(17)</t>
  </si>
  <si>
    <t xml:space="preserve">     Đất trồng lúa </t>
  </si>
  <si>
    <t>Đất trồng cây hàng năm khác</t>
  </si>
  <si>
    <t>1.1.1.2.1</t>
  </si>
  <si>
    <t xml:space="preserve">    Đất bằng trồng cây hàng năm khác</t>
  </si>
  <si>
    <t>1.1.1.2.2</t>
  </si>
  <si>
    <t xml:space="preserve">    Đất nương rẫy trồng cây hàng năm khác</t>
  </si>
  <si>
    <t xml:space="preserve">   Đất rừng sản xuất</t>
  </si>
  <si>
    <t xml:space="preserve">Biểu 03/TKĐĐ </t>
  </si>
  <si>
    <t>THỐNG KÊ, KIỂM KÊ DIỆN TÍCH ĐẤT PHI NÔNG NGHIỆP</t>
  </si>
  <si>
    <t>Tổng diện tích đất phi nông nghiệp trong đơn vị hành chính</t>
  </si>
  <si>
    <t xml:space="preserve">     Đất khu chế xuất</t>
  </si>
  <si>
    <t>2.2.5.7</t>
  </si>
  <si>
    <t>THỐNG KÊ, KIỂM KÊ DIỆN TÍCH  ĐẤT PHÂN THEO ĐƠN VỊ HÀNH CHÍNH</t>
  </si>
  <si>
    <t>Tổng diện tích đất của đơn vị hành chính</t>
  </si>
  <si>
    <t>Diện tích phân theo đơn vị hành chính cấp dưới trực thuộc</t>
  </si>
  <si>
    <t>(4)=(5)+….+(18)</t>
  </si>
  <si>
    <t>(5)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</si>
  <si>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</si>
  <si>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</si>
  <si>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</si>
  <si>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</si>
  <si>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</si>
  <si>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</si>
  <si>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</si>
  <si>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</si>
  <si>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</si>
  <si>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Đất có mặt nước ven biển(quan sát)</t>
  </si>
  <si>
    <t xml:space="preserve">THỐNG KÊ, KIỂM KÊ DIỆN TÍCH ĐẤT THEO MỤC ĐÍCH ĐƯỢC GIAO, </t>
  </si>
  <si>
    <t xml:space="preserve"> ĐƯỢC THUÊ, ĐƯỢC CHUYỂN MỤC ĐÍCH SỬ DỤNG ĐẤT NHƯNG CHƯA THỰC HIỆN  </t>
  </si>
  <si>
    <t>MỤC ĐÍCH SỬ DỤNG ĐẤT THEO QUYẾT ĐỊNH GIAO, ĐƯỢC THUÊ, CHUYỂN MỤC ĐÍCH</t>
  </si>
  <si>
    <t>Diện tích theo đối tượng được giao đất, thuê đất chưa thực hiện</t>
  </si>
  <si>
    <t>Cơ quan đơn vị của Nhà nước (TCN)</t>
  </si>
  <si>
    <t>Tổ chức khác   (TKH)</t>
  </si>
  <si>
    <t>(4)=(5)+…+(13)</t>
  </si>
  <si>
    <t>Tổng diện tích đất nông nghiệp và phi nông nghiệp</t>
  </si>
  <si>
    <t>Ghi chú: Chi tiết từng trường hợp được giao, được thuê, được chuyển mục đích sử dụng nhưng chưa thực hiện có danh sách kèm theo (Biểu 5b/TKĐĐ)</t>
  </si>
  <si>
    <t>Mã đối tượng</t>
  </si>
  <si>
    <t xml:space="preserve"> Đơn vị báo cáo:</t>
  </si>
  <si>
    <t>Tổ chức khác (TKH)</t>
  </si>
  <si>
    <t xml:space="preserve">        Đơn vị báo cáo:</t>
  </si>
  <si>
    <t>Biểu 10 /TKĐĐ</t>
  </si>
  <si>
    <t>PHÂN TÍCH NGUYÊN NHÂN TĂNG, GIẢM DIỆN TÍCH CỦA CÁC LOẠI ĐẤT</t>
  </si>
  <si>
    <t xml:space="preserve">        Tỉnh: Đồng Nai</t>
  </si>
  <si>
    <t>Đất nghĩa trang, nghĩa địa, nhà tang lễ, NHT</t>
  </si>
  <si>
    <t xml:space="preserve">CƠ CẤU DIỆN TÍCH  THEO MỤC ĐÍCH SỬ DỤNG ĐẤT VÀ ĐỐI TƯỢNG SỬ DỤNG, QUẢN LÝ ĐẤT </t>
  </si>
  <si>
    <t xml:space="preserve"> Cơ cấu diện tích loại đất so với tổng diện tích trong đơn vị hành chính </t>
  </si>
  <si>
    <t>Cơ cấu diện tích theo đối tượng sử dụng</t>
  </si>
  <si>
    <t>Hộ gia đình cá nhân trong nước(GDC)</t>
  </si>
  <si>
    <t>Cộng đồng dân cư và cơ sở tôn giáo (CDS)</t>
  </si>
  <si>
    <t>Cộng đồng dân cư và Tổ chức khác  (TKQ)</t>
  </si>
  <si>
    <t>%</t>
  </si>
  <si>
    <t>Tổng diện tích đất của ĐVHC (1+2+3)</t>
  </si>
  <si>
    <t xml:space="preserve">       Đơn vị báo cáo:</t>
  </si>
  <si>
    <t xml:space="preserve">Biểu 13/TKĐĐ </t>
  </si>
  <si>
    <t xml:space="preserve"> SO SÁNH HIỆN TRẠNG SỬ DỤNG ĐẤT VÀ KẾ HOẠCH SỬ DỤNG ĐẤT TRONG KỲ QUY HOẠCH</t>
  </si>
  <si>
    <t xml:space="preserve">         Tỉnh: Đồng Nai</t>
  </si>
  <si>
    <t xml:space="preserve">So sánh hiện trạng sử dụng đất và chỉ tiêu quy hoạch, kế hoạch sử dụng đất tính của năm thống kê, kiểm kê </t>
  </si>
  <si>
    <t>So sánh diện tích chuyển mục đích giữa số liệu thống kê, kiểm kê đất đai với số liệu quy hoạch, kế hoạch sử dụng đất giữa năm …. với năm…..</t>
  </si>
  <si>
    <t>Diện tích thống kê, kiểm kê đất đai</t>
  </si>
  <si>
    <t xml:space="preserve">Diện tích theo quy hoạch/kế hoạch sử dụng đất </t>
  </si>
  <si>
    <t xml:space="preserve">So sánh </t>
  </si>
  <si>
    <t>Diện tích chuyển đi</t>
  </si>
  <si>
    <t xml:space="preserve">Diện tích chuyển đến </t>
  </si>
  <si>
    <t>Diện tích biến động trong kỳ thống kê, kiểm kê đất đai</t>
  </si>
  <si>
    <t>Diện tích chuyển mục đích theo quy hoạch, kế hoạch sử dụng đất</t>
  </si>
  <si>
    <t>So sánh</t>
  </si>
  <si>
    <t>(6)=(4)-(5)</t>
  </si>
  <si>
    <t>(9)=(7)-(8)</t>
  </si>
  <si>
    <t>(12)=(10)-(11)</t>
  </si>
  <si>
    <t>Mục đích sử dụng</t>
  </si>
  <si>
    <t>Diện tích (ha)</t>
  </si>
  <si>
    <t xml:space="preserve">   Tổng diện tích tự nhiên</t>
  </si>
  <si>
    <t>I. Đất nông nghiệp</t>
  </si>
  <si>
    <t>1. Đất sản xuất nông nghiệp</t>
  </si>
  <si>
    <t>2. Đất lâm nghiệp</t>
  </si>
  <si>
    <t>3. Đất nuôi trồng thuỷ sản</t>
  </si>
  <si>
    <t>4. Đất nông nghiệp khác</t>
  </si>
  <si>
    <t>II. Đất phi nông nghiệp</t>
  </si>
  <si>
    <t>1. Đất ở</t>
  </si>
  <si>
    <t>2. Đất chuyên dùng</t>
  </si>
  <si>
    <t>3. Đất cơ sở tôn giáo</t>
  </si>
  <si>
    <t>4. Đất cơ sở tín ngưỡng</t>
  </si>
  <si>
    <t>5. Đất nghĩa trang, nghĩa địa</t>
  </si>
  <si>
    <t xml:space="preserve">6. Đất sông, ngòi, kênh,  rạch, suối </t>
  </si>
  <si>
    <t>7. Đất có mặt nước chuyên dùng</t>
  </si>
  <si>
    <t>8. Đất phi nông nghiệp khác</t>
  </si>
  <si>
    <t>III. Đất chưa sử dụng</t>
  </si>
  <si>
    <t>1. Đất bằng chưa sử dụng</t>
  </si>
  <si>
    <t>2. Đất đồi núi chưa sử dụng</t>
  </si>
  <si>
    <t>3. Núi đá không có rừng cây</t>
  </si>
  <si>
    <t>Bảng 01: Thống kê diện tích theo mục đích sử dụng</t>
  </si>
  <si>
    <t>Tỷ lệ (%)</t>
  </si>
  <si>
    <t>MALĐ</t>
  </si>
  <si>
    <t>Loại đối tượng</t>
  </si>
  <si>
    <t>Theo mục đích sử dụng (ha)</t>
  </si>
  <si>
    <t>Đất chưa sử dụng</t>
  </si>
  <si>
    <t>I. Được giao sử dụng</t>
  </si>
  <si>
    <t>1. Hộ gia đình, cá nhân</t>
  </si>
  <si>
    <t>2. Tổ chức trong nước</t>
  </si>
  <si>
    <t>- Tổ chức kinh tế</t>
  </si>
  <si>
    <t>- Cơ quan, đơn vị của Nhà nước</t>
  </si>
  <si>
    <t>- Công trình sự nghiệp công lập</t>
  </si>
  <si>
    <t>- Tổ chức khác</t>
  </si>
  <si>
    <t>3. Doanh nghiệp có vốn đầu tư nước ngoài</t>
  </si>
  <si>
    <t xml:space="preserve">4. Người Việt Nam định cư ở nước ngoài </t>
  </si>
  <si>
    <t xml:space="preserve">5. Cộng đồng dân cư và cơ sở tôn giáo </t>
  </si>
  <si>
    <t>II. Được giao quản lý</t>
  </si>
  <si>
    <t>1. UBND cấp xã</t>
  </si>
  <si>
    <t>2. Tổ chức phát triễn quỹ đất</t>
  </si>
  <si>
    <t>3. Cộng đồng dân cư và tổ chức khác</t>
  </si>
  <si>
    <t>Bảng 02: Thống kê diện tích theo đối tượng sử dụng, quản lý</t>
  </si>
  <si>
    <t>MAĐT</t>
  </si>
  <si>
    <t>TCC</t>
  </si>
  <si>
    <t>TKH</t>
  </si>
  <si>
    <t>NNG</t>
  </si>
  <si>
    <t>CNN</t>
  </si>
  <si>
    <t>TPQ</t>
  </si>
  <si>
    <t>Mục đích sử dụng đất</t>
  </si>
  <si>
    <t>Tăng (+); giảm (-)</t>
  </si>
  <si>
    <t xml:space="preserve">Bảng 03: Biến động diện tích theo mục đích sử dụng đất </t>
  </si>
  <si>
    <t>Mã LĐ</t>
  </si>
  <si>
    <t xml:space="preserve">Bảng 04: Biến động theo đối tượng sử dụng, đối tượng quản lý đất </t>
  </si>
  <si>
    <t>(15)=(16)+...+(18)</t>
  </si>
  <si>
    <t>Loại đất</t>
  </si>
  <si>
    <t>Giảm khác</t>
  </si>
  <si>
    <t xml:space="preserve">Đất trồng cây lâu năm </t>
  </si>
  <si>
    <t>Đất rừng sản xuất</t>
  </si>
  <si>
    <t>Đất rừng phòng hộ</t>
  </si>
  <si>
    <t>Đất rừng đặc dụng</t>
  </si>
  <si>
    <t xml:space="preserve">Đất ở tại nông thôn </t>
  </si>
  <si>
    <t>Đất ở tại đô thị</t>
  </si>
  <si>
    <t>Đất bằng chưa sử dụng</t>
  </si>
  <si>
    <t>Đất đồi núi chưa sử dụng</t>
  </si>
  <si>
    <t>Núi đá không có rừng cây</t>
  </si>
  <si>
    <t>Cơ cấu diện tích theo đối tượng quản lý</t>
  </si>
  <si>
    <t>Đơn vị tính: ha</t>
  </si>
  <si>
    <t>Tăng khác</t>
  </si>
  <si>
    <t>Số liệu của phần mềm tính ra</t>
  </si>
  <si>
    <t>Số liệu tăng giảm khác đưa vào TK2015</t>
  </si>
  <si>
    <t>Đất xây dựng công trình sự nghiệp</t>
  </si>
  <si>
    <t>Đất có mục đích công cộng</t>
  </si>
  <si>
    <t>Đất cơ sở tôn giáo</t>
  </si>
  <si>
    <t>Đất cơ sở tín ngưỡng</t>
  </si>
  <si>
    <t xml:space="preserve">  (Đến ngày 31/12/2015)</t>
  </si>
  <si>
    <t>Người lập biểu</t>
  </si>
  <si>
    <t>Ngày        tháng        năm 2016</t>
  </si>
  <si>
    <r>
      <t>(15)</t>
    </r>
    <r>
      <rPr>
        <sz val="6"/>
        <color indexed="8"/>
        <rFont val="Times New Roman"/>
        <family val="1"/>
      </rPr>
      <t>=(16)+...+(18)</t>
    </r>
  </si>
  <si>
    <t>Đất trồng lúa</t>
  </si>
  <si>
    <t xml:space="preserve">Đất xây dựng trụ sở cơ quan </t>
  </si>
  <si>
    <t>Đất quốc phòng</t>
  </si>
  <si>
    <t>Đất an ninh</t>
  </si>
  <si>
    <t>Đất sản xuất, kinh doanh phi nông nghiệp</t>
  </si>
  <si>
    <t>Đại Phước</t>
  </si>
  <si>
    <t>Hiệp Phước</t>
  </si>
  <si>
    <t>Long Tân</t>
  </si>
  <si>
    <t>Long Thọ</t>
  </si>
  <si>
    <t>Phú Đông</t>
  </si>
  <si>
    <t>Phú Hội</t>
  </si>
  <si>
    <t>Phú Hữu</t>
  </si>
  <si>
    <t>Phước An</t>
  </si>
  <si>
    <t>Phước Khánh</t>
  </si>
  <si>
    <t>Phước Thiền</t>
  </si>
  <si>
    <t>Phú Thạnh</t>
  </si>
  <si>
    <t>Vĩnh Thanh</t>
  </si>
  <si>
    <t xml:space="preserve">       Huyện Nhơn Trạch</t>
  </si>
  <si>
    <t>Huyện: Nhơn Trạch</t>
  </si>
  <si>
    <t xml:space="preserve">        Huyện: Nhơn Trạch</t>
  </si>
  <si>
    <r>
      <t xml:space="preserve">Ủy ban nhân dân </t>
    </r>
    <r>
      <rPr>
        <b/>
        <sz val="10"/>
        <color indexed="10"/>
        <rFont val="Times New Roman"/>
        <family val="1"/>
      </rPr>
      <t>huyện Nhơn Trạch</t>
    </r>
  </si>
  <si>
    <t>Phòng Tài nguyên và Môi trường huyện Nhơn Trạch</t>
  </si>
  <si>
    <t>(6) = (4) - (5)</t>
  </si>
  <si>
    <t xml:space="preserve">  (Đến ngày 31/12/2018)</t>
  </si>
  <si>
    <t>Ngày        tháng        năm 2019</t>
  </si>
  <si>
    <t>Ngày          tháng          năm 2019</t>
  </si>
  <si>
    <t>Ngày      tháng      năm 2019</t>
  </si>
  <si>
    <t xml:space="preserve"> (Đến ngày 31/12/2018)</t>
  </si>
  <si>
    <t>(Từ ngày 01/01/2018 đến ngày 31/12/2018)</t>
  </si>
  <si>
    <t>Ngày          tháng          năm  2019</t>
  </si>
  <si>
    <t>Năm 2018 so với năm 2017</t>
  </si>
  <si>
    <t>Ngày       tháng        năm 2019</t>
  </si>
  <si>
    <t>Ngày       tháng         năm 2019</t>
  </si>
  <si>
    <t xml:space="preserve">   (Đến ngày 31/12/2018)</t>
  </si>
  <si>
    <t xml:space="preserve">    Ngày     tháng       năm 2019</t>
  </si>
  <si>
    <t>Diện tích năm 2018</t>
  </si>
  <si>
    <t>So với năm 2017</t>
  </si>
  <si>
    <t>Năm 2017</t>
  </si>
  <si>
    <t>Diện tích   Năm 2018</t>
  </si>
  <si>
    <t>Diện tích 
năm 2017</t>
  </si>
  <si>
    <t>Ngày         tháng          năm 2019</t>
  </si>
  <si>
    <t>Đơn vị thực hiện</t>
  </si>
  <si>
    <t xml:space="preserve">Văn phòng Đăng ký Đất đai tỉnh Đồng Nai </t>
  </si>
  <si>
    <t>Phó Giám đốc
NGUYỄN ĐÌNH NGHĨA</t>
  </si>
  <si>
    <t>Phó Giám đốc
NGUYỄN ĐÌNH NGHĨA</t>
  </si>
  <si>
    <t>Văn phòng Đăng ký Đất đai tỉnh Đồng Nai 
Phó Giám đốc
NGUYỄN ĐÌNH NGHĨA</t>
  </si>
  <si>
    <t>Phó Giám đốc
NGUYỄN ĐÌNH NGHĨA</t>
  </si>
  <si>
    <t>Ngày         tháng        năm 2019</t>
  </si>
  <si>
    <t>Ngày        tháng       năm 2019</t>
  </si>
  <si>
    <t xml:space="preserve">Phó Giám đốc
NGUYỄN ĐÌNH NGHĨA
</t>
  </si>
  <si>
    <t>Ngày       tháng       năm 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</si>
</sst>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0_);\(0\)"/>
    <numFmt numFmtId="170" formatCode="_(* #,##0.0_);_(* \(#,##0.0\);_(* &quot;-&quot;??_);_(@_)"/>
    <numFmt numFmtId="171" formatCode="\(#\)"/>
    <numFmt numFmtId="172" formatCode="#,##0;[Red]#,##0"/>
    <numFmt numFmtId="173" formatCode="#,##0.0000_);\(#,##0.0000\)"/>
    <numFmt numFmtId="174" formatCode="_(* #,##0.0000_);_(* \(#,##0.0000\);_(* &quot;-&quot;????_);_(@_)"/>
    <numFmt numFmtId="175" formatCode="_(* #,##0.00000_);_(* \(#,##0.00000\);_(* &quot;-&quot;?????_);_(@_)"/>
    <numFmt numFmtId="176" formatCode="_(* #,##0.0_);_(* \(#,##0.0\);_(* &quot;-&quot;?_);_(@_)"/>
    <numFmt numFmtId="177" formatCode="_(* #,##0.00_);_(* \(#,##0.00\);_(* &quot;-&quot;?_);_(@_)"/>
    <numFmt numFmtId="178" formatCode="_(* #,##0.000_);_(* \(#,##0.000\);_(* &quot;-&quot;?_);_(@_)"/>
  </numFmts>
  <fonts count="131">
    <font>
      <sz val="10"/>
      <name val="Arial"/>
      <family val="0"/>
    </font>
    <font>
      <sz val="14"/>
      <name val="??"/>
      <family val="3"/>
    </font>
    <font>
      <sz val="10"/>
      <name val="???"/>
      <family val="3"/>
    </font>
    <font>
      <b/>
      <sz val="10"/>
      <name val="Helv"/>
      <family val="0"/>
    </font>
    <font>
      <u val="single"/>
      <sz val="10.5"/>
      <color indexed="36"/>
      <name val=".VnTime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.5"/>
      <color indexed="12"/>
      <name val=".VnTime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VNI-Helve-Condens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.VnTime"/>
      <family val="2"/>
    </font>
    <font>
      <b/>
      <sz val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.Vn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.VnArial"/>
      <family val="2"/>
    </font>
    <font>
      <sz val="8"/>
      <name val=".VnArial Narrow"/>
      <family val="2"/>
    </font>
    <font>
      <i/>
      <sz val="9"/>
      <name val="Arial"/>
      <family val="2"/>
    </font>
    <font>
      <sz val="9"/>
      <name val=".VnArial Narrow"/>
      <family val="2"/>
    </font>
    <font>
      <sz val="10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9"/>
      <name val=".VnTim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 Narrow"/>
      <family val="2"/>
    </font>
    <font>
      <b/>
      <sz val="10"/>
      <name val=".VnArial Narrow"/>
      <family val="2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.VnTimeH"/>
      <family val="2"/>
    </font>
    <font>
      <b/>
      <u val="single"/>
      <sz val="9"/>
      <name val=".VnTime"/>
      <family val="2"/>
    </font>
    <font>
      <b/>
      <i/>
      <sz val="9"/>
      <name val=".VnTimeH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u val="single"/>
      <sz val="11"/>
      <name val="Arial"/>
      <family val="2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10"/>
      <color indexed="10"/>
      <name val="Times New Roman"/>
      <family val="1"/>
    </font>
    <font>
      <sz val="6"/>
      <color indexed="8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.VnArial Narrow"/>
      <family val="2"/>
    </font>
    <font>
      <b/>
      <sz val="9"/>
      <name val=".VnArial"/>
      <family val="2"/>
    </font>
    <font>
      <b/>
      <i/>
      <sz val="9"/>
      <name val="Arial"/>
      <family val="2"/>
    </font>
    <font>
      <b/>
      <i/>
      <sz val="9"/>
      <name val=".VnArial Narrow"/>
      <family val="2"/>
    </font>
    <font>
      <b/>
      <i/>
      <sz val="9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4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7" borderId="0" applyNumberFormat="0" applyBorder="0" applyAlignment="0" applyProtection="0"/>
    <xf numFmtId="0" fontId="103" fillId="4" borderId="0" applyNumberFormat="0" applyBorder="0" applyAlignment="0" applyProtection="0"/>
    <xf numFmtId="0" fontId="104" fillId="7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0" borderId="0" applyNumberFormat="0" applyBorder="0" applyAlignment="0" applyProtection="0"/>
    <xf numFmtId="0" fontId="104" fillId="7" borderId="0" applyNumberFormat="0" applyBorder="0" applyAlignment="0" applyProtection="0"/>
    <xf numFmtId="0" fontId="104" fillId="3" borderId="0" applyNumberFormat="0" applyBorder="0" applyAlignment="0" applyProtection="0"/>
    <xf numFmtId="0" fontId="104" fillId="13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5" fillId="17" borderId="0" applyNumberFormat="0" applyBorder="0" applyAlignment="0" applyProtection="0"/>
    <xf numFmtId="0" fontId="21" fillId="18" borderId="1" applyNumberFormat="0" applyAlignment="0" applyProtection="0"/>
    <xf numFmtId="0" fontId="3" fillId="0" borderId="0">
      <alignment/>
      <protection/>
    </xf>
    <xf numFmtId="0" fontId="106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8" fillId="7" borderId="0" applyNumberFormat="0" applyBorder="0" applyAlignment="0" applyProtection="0"/>
    <xf numFmtId="38" fontId="5" fillId="18" borderId="0" applyNumberFormat="0" applyBorder="0" applyAlignment="0" applyProtection="0"/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9" fillId="9" borderId="1" applyNumberFormat="0" applyAlignment="0" applyProtection="0"/>
    <xf numFmtId="10" fontId="5" fillId="18" borderId="6" applyNumberFormat="0" applyBorder="0" applyAlignment="0" applyProtection="0"/>
    <xf numFmtId="0" fontId="10" fillId="0" borderId="0">
      <alignment/>
      <protection/>
    </xf>
    <xf numFmtId="0" fontId="23" fillId="0" borderId="7" applyNumberFormat="0" applyFill="0" applyAlignment="0" applyProtection="0"/>
    <xf numFmtId="0" fontId="11" fillId="0" borderId="8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21" borderId="9" applyNumberFormat="0" applyFont="0" applyAlignment="0" applyProtection="0"/>
    <xf numFmtId="0" fontId="110" fillId="18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7" fillId="0" borderId="11">
      <alignment horizontal="center"/>
      <protection locked="0"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164" fontId="12" fillId="0" borderId="0">
      <alignment/>
      <protection/>
    </xf>
    <xf numFmtId="0" fontId="19" fillId="22" borderId="6">
      <alignment horizontal="left" vertical="center"/>
      <protection/>
    </xf>
    <xf numFmtId="5" fontId="20" fillId="0" borderId="13">
      <alignment horizontal="left" vertical="top"/>
      <protection/>
    </xf>
    <xf numFmtId="5" fontId="39" fillId="0" borderId="14">
      <alignment horizontal="left" vertical="top"/>
      <protection/>
    </xf>
    <xf numFmtId="0" fontId="40" fillId="0" borderId="14">
      <alignment horizontal="left" vertical="center"/>
      <protection/>
    </xf>
    <xf numFmtId="0" fontId="111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</cellStyleXfs>
  <cellXfs count="587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15">
      <alignment/>
      <protection/>
    </xf>
    <xf numFmtId="0" fontId="0" fillId="0" borderId="0" xfId="80" applyFont="1" applyFill="1" applyAlignment="1">
      <alignment horizontal="left"/>
      <protection/>
    </xf>
    <xf numFmtId="0" fontId="28" fillId="0" borderId="0" xfId="80" applyFont="1" applyFill="1" applyAlignment="1">
      <alignment horizontal="center"/>
      <protection/>
    </xf>
    <xf numFmtId="0" fontId="39" fillId="0" borderId="0" xfId="80" applyFont="1" applyFill="1" applyAlignment="1">
      <alignment horizontal="center"/>
      <protection/>
    </xf>
    <xf numFmtId="0" fontId="0" fillId="0" borderId="0" xfId="80" applyFont="1" applyFill="1">
      <alignment/>
      <protection/>
    </xf>
    <xf numFmtId="0" fontId="0" fillId="0" borderId="0" xfId="80" applyFont="1" applyFill="1">
      <alignment/>
      <protection/>
    </xf>
    <xf numFmtId="0" fontId="28" fillId="0" borderId="0" xfId="80" applyFont="1" applyFill="1" applyAlignment="1">
      <alignment horizontal="center"/>
      <protection/>
    </xf>
    <xf numFmtId="0" fontId="0" fillId="0" borderId="0" xfId="80" applyFont="1" applyFill="1" applyAlignment="1">
      <alignment horizontal="center"/>
      <protection/>
    </xf>
    <xf numFmtId="0" fontId="0" fillId="0" borderId="0" xfId="80" applyFont="1" applyFill="1" applyAlignment="1">
      <alignment horizontal="center"/>
      <protection/>
    </xf>
    <xf numFmtId="0" fontId="34" fillId="0" borderId="0" xfId="80" applyFont="1" applyFill="1">
      <alignment/>
      <protection/>
    </xf>
    <xf numFmtId="0" fontId="34" fillId="0" borderId="0" xfId="80" applyFont="1" applyFill="1" applyBorder="1" applyAlignment="1">
      <alignment horizontal="center"/>
      <protection/>
    </xf>
    <xf numFmtId="0" fontId="34" fillId="0" borderId="0" xfId="80" applyFont="1" applyFill="1" applyBorder="1" applyAlignment="1">
      <alignment/>
      <protection/>
    </xf>
    <xf numFmtId="0" fontId="34" fillId="0" borderId="0" xfId="80" applyFont="1" applyFill="1" applyAlignment="1">
      <alignment vertical="top"/>
      <protection/>
    </xf>
    <xf numFmtId="0" fontId="28" fillId="0" borderId="0" xfId="80" applyFont="1" applyFill="1" applyAlignment="1">
      <alignment vertical="center" wrapText="1"/>
      <protection/>
    </xf>
    <xf numFmtId="0" fontId="34" fillId="0" borderId="0" xfId="80" applyFont="1" applyFill="1" applyAlignment="1">
      <alignment vertical="center" wrapText="1"/>
      <protection/>
    </xf>
    <xf numFmtId="0" fontId="34" fillId="0" borderId="0" xfId="80" applyFont="1" applyFill="1" applyAlignment="1">
      <alignment horizontal="left"/>
      <protection/>
    </xf>
    <xf numFmtId="0" fontId="5" fillId="0" borderId="0" xfId="80" applyFont="1" applyFill="1">
      <alignment/>
      <protection/>
    </xf>
    <xf numFmtId="0" fontId="0" fillId="0" borderId="0" xfId="80" applyFont="1" applyFill="1" applyBorder="1">
      <alignment/>
      <protection/>
    </xf>
    <xf numFmtId="0" fontId="30" fillId="0" borderId="0" xfId="80" applyFont="1" applyFill="1" applyAlignment="1">
      <alignment horizontal="left"/>
      <protection/>
    </xf>
    <xf numFmtId="0" fontId="30" fillId="0" borderId="0" xfId="80" applyFont="1" applyFill="1" applyAlignment="1">
      <alignment horizontal="centerContinuous"/>
      <protection/>
    </xf>
    <xf numFmtId="0" fontId="26" fillId="0" borderId="0" xfId="80" applyFont="1" applyFill="1" applyBorder="1" applyAlignment="1">
      <alignment/>
      <protection/>
    </xf>
    <xf numFmtId="0" fontId="18" fillId="0" borderId="0" xfId="80" applyFont="1" applyFill="1" applyAlignment="1">
      <alignment horizontal="center" vertical="center"/>
      <protection/>
    </xf>
    <xf numFmtId="0" fontId="5" fillId="0" borderId="0" xfId="80" applyFont="1" applyFill="1" applyAlignment="1">
      <alignment vertical="justify"/>
      <protection/>
    </xf>
    <xf numFmtId="0" fontId="33" fillId="0" borderId="0" xfId="80" applyFont="1" applyFill="1" applyBorder="1" applyAlignment="1">
      <alignment horizontal="center"/>
      <protection/>
    </xf>
    <xf numFmtId="0" fontId="33" fillId="0" borderId="0" xfId="80" applyFont="1" applyFill="1" applyAlignment="1">
      <alignment horizontal="center" wrapText="1"/>
      <protection/>
    </xf>
    <xf numFmtId="0" fontId="34" fillId="0" borderId="0" xfId="80" applyFont="1" applyFill="1" applyAlignment="1">
      <alignment horizontal="center"/>
      <protection/>
    </xf>
    <xf numFmtId="0" fontId="38" fillId="0" borderId="0" xfId="80" applyFont="1" applyFill="1">
      <alignment/>
      <protection/>
    </xf>
    <xf numFmtId="49" fontId="5" fillId="0" borderId="0" xfId="80" applyNumberFormat="1" applyFont="1" applyFill="1" applyBorder="1">
      <alignment/>
      <protection/>
    </xf>
    <xf numFmtId="49" fontId="5" fillId="0" borderId="4" xfId="80" applyNumberFormat="1" applyFont="1" applyFill="1" applyBorder="1">
      <alignment/>
      <protection/>
    </xf>
    <xf numFmtId="0" fontId="5" fillId="0" borderId="0" xfId="80" applyFont="1" applyFill="1" applyAlignment="1">
      <alignment horizontal="center"/>
      <protection/>
    </xf>
    <xf numFmtId="0" fontId="40" fillId="0" borderId="0" xfId="80" applyFont="1" applyFill="1" applyAlignment="1">
      <alignment horizontal="center"/>
      <protection/>
    </xf>
    <xf numFmtId="0" fontId="34" fillId="0" borderId="0" xfId="80" applyFont="1" applyFill="1" applyAlignment="1">
      <alignment vertical="center"/>
      <protection/>
    </xf>
    <xf numFmtId="0" fontId="30" fillId="0" borderId="0" xfId="80" applyFont="1" applyFill="1" applyBorder="1" applyAlignment="1">
      <alignment/>
      <protection/>
    </xf>
    <xf numFmtId="0" fontId="48" fillId="0" borderId="0" xfId="80" applyFont="1" applyFill="1">
      <alignment/>
      <protection/>
    </xf>
    <xf numFmtId="0" fontId="31" fillId="0" borderId="0" xfId="80" applyFont="1" applyFill="1" applyAlignment="1">
      <alignment horizontal="left"/>
      <protection/>
    </xf>
    <xf numFmtId="0" fontId="31" fillId="0" borderId="0" xfId="80" applyFont="1" applyFill="1" applyBorder="1" applyAlignment="1">
      <alignment horizontal="center"/>
      <protection/>
    </xf>
    <xf numFmtId="0" fontId="31" fillId="0" borderId="4" xfId="80" applyFont="1" applyFill="1" applyBorder="1" applyAlignment="1">
      <alignment horizontal="center"/>
      <protection/>
    </xf>
    <xf numFmtId="0" fontId="49" fillId="0" borderId="0" xfId="80" applyFont="1" applyFill="1" applyAlignment="1">
      <alignment/>
      <protection/>
    </xf>
    <xf numFmtId="0" fontId="32" fillId="0" borderId="0" xfId="80" applyFont="1" applyFill="1" applyAlignment="1">
      <alignment/>
      <protection/>
    </xf>
    <xf numFmtId="0" fontId="0" fillId="0" borderId="0" xfId="80" applyFont="1" applyFill="1" applyAlignment="1">
      <alignment/>
      <protection/>
    </xf>
    <xf numFmtId="0" fontId="28" fillId="0" borderId="0" xfId="80" applyFont="1" applyFill="1" applyAlignment="1">
      <alignment/>
      <protection/>
    </xf>
    <xf numFmtId="0" fontId="45" fillId="0" borderId="0" xfId="80" applyFont="1" applyFill="1" applyBorder="1" applyAlignment="1">
      <alignment horizontal="left"/>
      <protection/>
    </xf>
    <xf numFmtId="0" fontId="45" fillId="0" borderId="0" xfId="80" applyFont="1" applyFill="1" applyBorder="1" applyAlignment="1">
      <alignment/>
      <protection/>
    </xf>
    <xf numFmtId="0" fontId="45" fillId="0" borderId="0" xfId="80" applyFont="1" applyFill="1" applyBorder="1" applyAlignment="1">
      <alignment horizontal="center" wrapText="1"/>
      <protection/>
    </xf>
    <xf numFmtId="43" fontId="0" fillId="0" borderId="15" xfId="53" applyFont="1" applyFill="1" applyBorder="1" applyAlignment="1">
      <alignment vertical="center"/>
    </xf>
    <xf numFmtId="0" fontId="53" fillId="0" borderId="0" xfId="80" applyFont="1" applyFill="1" applyBorder="1" applyAlignment="1">
      <alignment/>
      <protection/>
    </xf>
    <xf numFmtId="0" fontId="53" fillId="0" borderId="0" xfId="80" applyFont="1" applyFill="1" applyAlignment="1">
      <alignment/>
      <protection/>
    </xf>
    <xf numFmtId="43" fontId="0" fillId="0" borderId="0" xfId="53" applyFont="1" applyFill="1" applyBorder="1" applyAlignment="1">
      <alignment vertical="center"/>
    </xf>
    <xf numFmtId="43" fontId="0" fillId="0" borderId="0" xfId="80" applyNumberFormat="1" applyFont="1" applyFill="1" applyBorder="1" applyAlignment="1">
      <alignment vertical="center"/>
      <protection/>
    </xf>
    <xf numFmtId="0" fontId="28" fillId="0" borderId="0" xfId="80" applyFont="1" applyFill="1">
      <alignment/>
      <protection/>
    </xf>
    <xf numFmtId="0" fontId="0" fillId="0" borderId="0" xfId="80" applyFont="1" applyFill="1" applyAlignment="1">
      <alignment horizontal="left"/>
      <protection/>
    </xf>
    <xf numFmtId="0" fontId="38" fillId="0" borderId="0" xfId="80" applyFont="1" applyFill="1">
      <alignment/>
      <protection/>
    </xf>
    <xf numFmtId="0" fontId="27" fillId="0" borderId="0" xfId="80" applyFont="1" applyFill="1">
      <alignment/>
      <protection/>
    </xf>
    <xf numFmtId="0" fontId="38" fillId="0" borderId="16" xfId="80" applyFont="1" applyFill="1" applyBorder="1" applyAlignment="1">
      <alignment horizontal="center" vertical="center" wrapText="1"/>
      <protection/>
    </xf>
    <xf numFmtId="0" fontId="38" fillId="0" borderId="16" xfId="80" applyFont="1" applyFill="1" applyBorder="1">
      <alignment/>
      <protection/>
    </xf>
    <xf numFmtId="0" fontId="57" fillId="0" borderId="0" xfId="80" applyFont="1" applyFill="1" applyBorder="1" applyAlignment="1">
      <alignment vertical="center"/>
      <protection/>
    </xf>
    <xf numFmtId="0" fontId="57" fillId="0" borderId="0" xfId="80" applyFont="1" applyFill="1" applyAlignment="1">
      <alignment vertical="center" wrapText="1"/>
      <protection/>
    </xf>
    <xf numFmtId="0" fontId="39" fillId="0" borderId="0" xfId="80" applyFont="1" applyFill="1" applyBorder="1" applyAlignment="1">
      <alignment horizontal="center"/>
      <protection/>
    </xf>
    <xf numFmtId="0" fontId="0" fillId="0" borderId="0" xfId="80" applyFont="1" applyFill="1" applyAlignment="1">
      <alignment horizontal="left" vertical="center"/>
      <protection/>
    </xf>
    <xf numFmtId="0" fontId="28" fillId="0" borderId="0" xfId="80" applyFont="1" applyFill="1" applyAlignment="1">
      <alignment horizontal="center" vertical="top"/>
      <protection/>
    </xf>
    <xf numFmtId="0" fontId="18" fillId="0" borderId="0" xfId="80" applyFont="1" applyFill="1">
      <alignment/>
      <protection/>
    </xf>
    <xf numFmtId="0" fontId="0" fillId="0" borderId="0" xfId="80" applyFont="1" applyFill="1" applyAlignment="1">
      <alignment vertical="center"/>
      <protection/>
    </xf>
    <xf numFmtId="43" fontId="48" fillId="0" borderId="0" xfId="53" applyNumberFormat="1" applyFont="1" applyFill="1" applyAlignment="1">
      <alignment/>
    </xf>
    <xf numFmtId="0" fontId="5" fillId="0" borderId="0" xfId="80" applyFont="1" applyFill="1" applyAlignment="1">
      <alignment horizontal="left"/>
      <protection/>
    </xf>
    <xf numFmtId="0" fontId="28" fillId="0" borderId="0" xfId="80" applyFont="1" applyFill="1" applyAlignment="1">
      <alignment horizontal="left"/>
      <protection/>
    </xf>
    <xf numFmtId="0" fontId="42" fillId="0" borderId="0" xfId="80" applyFont="1" applyFill="1" applyAlignment="1">
      <alignment/>
      <protection/>
    </xf>
    <xf numFmtId="0" fontId="60" fillId="0" borderId="0" xfId="80" applyFont="1" applyFill="1" applyAlignment="1">
      <alignment/>
      <protection/>
    </xf>
    <xf numFmtId="0" fontId="41" fillId="0" borderId="0" xfId="80" applyFont="1" applyFill="1" applyAlignment="1">
      <alignment/>
      <protection/>
    </xf>
    <xf numFmtId="0" fontId="0" fillId="0" borderId="0" xfId="80" applyFont="1" applyFill="1" applyAlignment="1">
      <alignment/>
      <protection/>
    </xf>
    <xf numFmtId="0" fontId="27" fillId="0" borderId="0" xfId="8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7" fillId="0" borderId="16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justify" vertical="center" wrapText="1"/>
    </xf>
    <xf numFmtId="0" fontId="43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justify" vertical="center" wrapText="1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/>
    </xf>
    <xf numFmtId="4" fontId="42" fillId="0" borderId="0" xfId="0" applyNumberFormat="1" applyFont="1" applyAlignment="1">
      <alignment/>
    </xf>
    <xf numFmtId="0" fontId="0" fillId="0" borderId="0" xfId="80" applyFont="1" applyFill="1" applyBorder="1" applyAlignment="1">
      <alignment vertical="center"/>
      <protection/>
    </xf>
    <xf numFmtId="0" fontId="38" fillId="0" borderId="0" xfId="80" applyFont="1" applyFill="1" applyAlignment="1">
      <alignment horizontal="center"/>
      <protection/>
    </xf>
    <xf numFmtId="0" fontId="47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112" fillId="0" borderId="0" xfId="80" applyFont="1" applyFill="1" applyAlignment="1">
      <alignment vertical="top"/>
      <protection/>
    </xf>
    <xf numFmtId="0" fontId="113" fillId="0" borderId="0" xfId="80" applyFont="1" applyFill="1" applyAlignment="1">
      <alignment vertical="top"/>
      <protection/>
    </xf>
    <xf numFmtId="0" fontId="113" fillId="0" borderId="0" xfId="80" applyFont="1" applyFill="1">
      <alignment/>
      <protection/>
    </xf>
    <xf numFmtId="0" fontId="113" fillId="0" borderId="0" xfId="80" applyFont="1" applyFill="1" applyAlignment="1">
      <alignment vertical="center"/>
      <protection/>
    </xf>
    <xf numFmtId="0" fontId="114" fillId="0" borderId="0" xfId="80" applyFont="1" applyFill="1" applyAlignment="1">
      <alignment/>
      <protection/>
    </xf>
    <xf numFmtId="0" fontId="114" fillId="0" borderId="16" xfId="80" applyFont="1" applyFill="1" applyBorder="1" applyAlignment="1">
      <alignment vertical="center"/>
      <protection/>
    </xf>
    <xf numFmtId="0" fontId="115" fillId="0" borderId="16" xfId="80" applyFont="1" applyFill="1" applyBorder="1" applyAlignment="1">
      <alignment vertical="center"/>
      <protection/>
    </xf>
    <xf numFmtId="0" fontId="115" fillId="0" borderId="16" xfId="80" applyFont="1" applyFill="1" applyBorder="1" applyAlignment="1">
      <alignment horizontal="center" vertical="center"/>
      <protection/>
    </xf>
    <xf numFmtId="0" fontId="113" fillId="0" borderId="16" xfId="80" applyFont="1" applyFill="1" applyBorder="1" applyAlignment="1">
      <alignment vertical="center"/>
      <protection/>
    </xf>
    <xf numFmtId="0" fontId="113" fillId="0" borderId="16" xfId="80" applyFont="1" applyFill="1" applyBorder="1" applyAlignment="1">
      <alignment horizontal="center" vertical="center"/>
      <protection/>
    </xf>
    <xf numFmtId="0" fontId="114" fillId="0" borderId="16" xfId="80" applyFont="1" applyFill="1" applyBorder="1" applyAlignment="1">
      <alignment horizontal="center" vertical="center"/>
      <protection/>
    </xf>
    <xf numFmtId="0" fontId="113" fillId="0" borderId="0" xfId="80" applyFont="1" applyFill="1" applyBorder="1" applyAlignment="1">
      <alignment/>
      <protection/>
    </xf>
    <xf numFmtId="0" fontId="114" fillId="0" borderId="16" xfId="80" applyFont="1" applyFill="1" applyBorder="1" applyAlignment="1">
      <alignment horizontal="right" vertical="center"/>
      <protection/>
    </xf>
    <xf numFmtId="0" fontId="115" fillId="0" borderId="16" xfId="80" applyFont="1" applyFill="1" applyBorder="1" applyAlignment="1">
      <alignment horizontal="right" vertical="center"/>
      <protection/>
    </xf>
    <xf numFmtId="0" fontId="113" fillId="0" borderId="16" xfId="80" applyFont="1" applyFill="1" applyBorder="1" applyAlignment="1">
      <alignment horizontal="right" vertical="center"/>
      <protection/>
    </xf>
    <xf numFmtId="0" fontId="113" fillId="0" borderId="17" xfId="80" applyFont="1" applyFill="1" applyBorder="1" applyAlignment="1">
      <alignment horizontal="right" vertical="center"/>
      <protection/>
    </xf>
    <xf numFmtId="0" fontId="113" fillId="0" borderId="17" xfId="80" applyFont="1" applyFill="1" applyBorder="1" applyAlignment="1">
      <alignment vertical="center"/>
      <protection/>
    </xf>
    <xf numFmtId="0" fontId="113" fillId="0" borderId="17" xfId="80" applyFont="1" applyFill="1" applyBorder="1" applyAlignment="1">
      <alignment horizontal="center" vertical="center"/>
      <protection/>
    </xf>
    <xf numFmtId="0" fontId="38" fillId="0" borderId="0" xfId="80" applyFont="1" applyFill="1" applyBorder="1" applyAlignment="1" applyProtection="1">
      <alignment/>
      <protection/>
    </xf>
    <xf numFmtId="0" fontId="38" fillId="0" borderId="0" xfId="80" applyFont="1" applyFill="1" applyProtection="1">
      <alignment/>
      <protection/>
    </xf>
    <xf numFmtId="0" fontId="38" fillId="0" borderId="0" xfId="80" applyFont="1" applyFill="1" applyAlignment="1" applyProtection="1">
      <alignment vertical="top"/>
      <protection/>
    </xf>
    <xf numFmtId="0" fontId="38" fillId="0" borderId="0" xfId="80" applyFont="1" applyFill="1" applyAlignment="1" applyProtection="1">
      <alignment vertical="center"/>
      <protection/>
    </xf>
    <xf numFmtId="0" fontId="38" fillId="0" borderId="0" xfId="80" applyFont="1" applyFill="1" applyAlignment="1" applyProtection="1">
      <alignment/>
      <protection/>
    </xf>
    <xf numFmtId="0" fontId="27" fillId="0" borderId="18" xfId="80" applyFont="1" applyFill="1" applyBorder="1" applyAlignment="1" applyProtection="1">
      <alignment horizontal="right" vertical="center"/>
      <protection/>
    </xf>
    <xf numFmtId="0" fontId="27" fillId="0" borderId="18" xfId="80" applyFont="1" applyFill="1" applyBorder="1" applyAlignment="1" applyProtection="1">
      <alignment vertical="center"/>
      <protection/>
    </xf>
    <xf numFmtId="0" fontId="27" fillId="0" borderId="18" xfId="80" applyFont="1" applyFill="1" applyBorder="1" applyAlignment="1" applyProtection="1">
      <alignment horizontal="center" vertical="center"/>
      <protection/>
    </xf>
    <xf numFmtId="0" fontId="37" fillId="0" borderId="16" xfId="80" applyFont="1" applyFill="1" applyBorder="1" applyAlignment="1" applyProtection="1">
      <alignment horizontal="right" vertical="center"/>
      <protection/>
    </xf>
    <xf numFmtId="0" fontId="37" fillId="0" borderId="16" xfId="80" applyFont="1" applyFill="1" applyBorder="1" applyAlignment="1" applyProtection="1">
      <alignment vertical="center"/>
      <protection/>
    </xf>
    <xf numFmtId="0" fontId="37" fillId="0" borderId="16" xfId="80" applyFont="1" applyFill="1" applyBorder="1" applyAlignment="1" applyProtection="1">
      <alignment horizontal="center" vertical="center"/>
      <protection/>
    </xf>
    <xf numFmtId="0" fontId="38" fillId="0" borderId="16" xfId="80" applyFont="1" applyFill="1" applyBorder="1" applyAlignment="1" applyProtection="1">
      <alignment horizontal="right" vertical="center"/>
      <protection/>
    </xf>
    <xf numFmtId="0" fontId="38" fillId="0" borderId="16" xfId="80" applyFont="1" applyFill="1" applyBorder="1" applyAlignment="1" applyProtection="1">
      <alignment vertical="center"/>
      <protection/>
    </xf>
    <xf numFmtId="0" fontId="38" fillId="0" borderId="16" xfId="80" applyFont="1" applyFill="1" applyBorder="1" applyAlignment="1" applyProtection="1">
      <alignment horizontal="center" vertical="center"/>
      <protection/>
    </xf>
    <xf numFmtId="0" fontId="66" fillId="0" borderId="16" xfId="80" applyFont="1" applyFill="1" applyBorder="1" applyAlignment="1" applyProtection="1">
      <alignment vertical="center"/>
      <protection/>
    </xf>
    <xf numFmtId="0" fontId="37" fillId="0" borderId="17" xfId="80" applyFont="1" applyFill="1" applyBorder="1" applyAlignment="1" applyProtection="1">
      <alignment horizontal="right" vertical="center"/>
      <protection/>
    </xf>
    <xf numFmtId="0" fontId="37" fillId="0" borderId="17" xfId="80" applyFont="1" applyFill="1" applyBorder="1" applyAlignment="1" applyProtection="1">
      <alignment vertical="center"/>
      <protection/>
    </xf>
    <xf numFmtId="0" fontId="37" fillId="0" borderId="17" xfId="80" applyFont="1" applyFill="1" applyBorder="1" applyAlignment="1" applyProtection="1">
      <alignment horizontal="center" vertical="center"/>
      <protection/>
    </xf>
    <xf numFmtId="0" fontId="38" fillId="0" borderId="0" xfId="80" applyFont="1" applyFill="1" applyBorder="1" applyAlignment="1">
      <alignment horizontal="center"/>
      <protection/>
    </xf>
    <xf numFmtId="0" fontId="38" fillId="0" borderId="0" xfId="80" applyFont="1" applyFill="1" applyBorder="1" applyAlignment="1">
      <alignment/>
      <protection/>
    </xf>
    <xf numFmtId="0" fontId="38" fillId="0" borderId="0" xfId="80" applyFont="1" applyFill="1" applyAlignment="1">
      <alignment horizontal="center" vertical="center" wrapText="1"/>
      <protection/>
    </xf>
    <xf numFmtId="0" fontId="38" fillId="0" borderId="0" xfId="80" applyFont="1" applyFill="1" applyAlignment="1">
      <alignment vertical="top"/>
      <protection/>
    </xf>
    <xf numFmtId="0" fontId="38" fillId="0" borderId="0" xfId="80" applyFont="1" applyFill="1" applyAlignment="1">
      <alignment vertical="center" wrapText="1"/>
      <protection/>
    </xf>
    <xf numFmtId="0" fontId="38" fillId="0" borderId="0" xfId="80" applyFont="1" applyFill="1" applyAlignment="1">
      <alignment vertical="center"/>
      <protection/>
    </xf>
    <xf numFmtId="0" fontId="38" fillId="0" borderId="0" xfId="80" applyFont="1" applyFill="1" applyAlignment="1">
      <alignment horizontal="left" vertical="center"/>
      <protection/>
    </xf>
    <xf numFmtId="0" fontId="27" fillId="0" borderId="6" xfId="80" applyFont="1" applyFill="1" applyBorder="1" applyAlignment="1">
      <alignment horizontal="center" vertical="center"/>
      <protection/>
    </xf>
    <xf numFmtId="0" fontId="38" fillId="0" borderId="6" xfId="80" applyFont="1" applyFill="1" applyBorder="1" applyAlignment="1">
      <alignment horizontal="center" vertical="center" wrapText="1"/>
      <protection/>
    </xf>
    <xf numFmtId="0" fontId="63" fillId="0" borderId="6" xfId="80" applyFont="1" applyFill="1" applyBorder="1" applyAlignment="1">
      <alignment horizontal="center" vertical="center" wrapText="1"/>
      <protection/>
    </xf>
    <xf numFmtId="0" fontId="27" fillId="0" borderId="18" xfId="80" applyFont="1" applyFill="1" applyBorder="1" applyAlignment="1">
      <alignment horizontal="right" vertical="center"/>
      <protection/>
    </xf>
    <xf numFmtId="0" fontId="27" fillId="0" borderId="18" xfId="80" applyFont="1" applyFill="1" applyBorder="1" applyAlignment="1">
      <alignment vertical="center"/>
      <protection/>
    </xf>
    <xf numFmtId="0" fontId="27" fillId="0" borderId="18" xfId="80" applyFont="1" applyFill="1" applyBorder="1" applyAlignment="1">
      <alignment horizontal="center" vertical="center"/>
      <protection/>
    </xf>
    <xf numFmtId="0" fontId="27" fillId="0" borderId="16" xfId="80" applyFont="1" applyFill="1" applyBorder="1" applyAlignment="1">
      <alignment horizontal="right" vertical="center"/>
      <protection/>
    </xf>
    <xf numFmtId="0" fontId="27" fillId="0" borderId="16" xfId="80" applyFont="1" applyFill="1" applyBorder="1" applyAlignment="1">
      <alignment vertical="center"/>
      <protection/>
    </xf>
    <xf numFmtId="0" fontId="27" fillId="0" borderId="16" xfId="80" applyFont="1" applyFill="1" applyBorder="1" applyAlignment="1">
      <alignment horizontal="center" vertical="center"/>
      <protection/>
    </xf>
    <xf numFmtId="0" fontId="38" fillId="0" borderId="16" xfId="80" applyFont="1" applyFill="1" applyBorder="1" applyAlignment="1">
      <alignment horizontal="right" vertical="center"/>
      <protection/>
    </xf>
    <xf numFmtId="0" fontId="38" fillId="0" borderId="16" xfId="80" applyFont="1" applyFill="1" applyBorder="1" applyAlignment="1">
      <alignment vertical="center"/>
      <protection/>
    </xf>
    <xf numFmtId="0" fontId="38" fillId="0" borderId="16" xfId="80" applyFont="1" applyFill="1" applyBorder="1" applyAlignment="1">
      <alignment horizontal="center" vertical="center"/>
      <protection/>
    </xf>
    <xf numFmtId="0" fontId="27" fillId="0" borderId="17" xfId="80" applyFont="1" applyFill="1" applyBorder="1" applyAlignment="1">
      <alignment horizontal="right" vertical="center"/>
      <protection/>
    </xf>
    <xf numFmtId="0" fontId="27" fillId="0" borderId="17" xfId="80" applyFont="1" applyFill="1" applyBorder="1" applyAlignment="1">
      <alignment vertical="center"/>
      <protection/>
    </xf>
    <xf numFmtId="0" fontId="27" fillId="0" borderId="17" xfId="80" applyFont="1" applyFill="1" applyBorder="1" applyAlignment="1">
      <alignment horizontal="center" vertical="center"/>
      <protection/>
    </xf>
    <xf numFmtId="0" fontId="38" fillId="0" borderId="0" xfId="80" applyFont="1" applyFill="1" applyAlignment="1">
      <alignment horizontal="left"/>
      <protection/>
    </xf>
    <xf numFmtId="0" fontId="27" fillId="0" borderId="0" xfId="80" applyFont="1" applyFill="1" applyAlignment="1">
      <alignment horizontal="left"/>
      <protection/>
    </xf>
    <xf numFmtId="0" fontId="38" fillId="0" borderId="0" xfId="80" applyFont="1" applyFill="1" applyAlignment="1">
      <alignment horizontal="left" vertical="top" wrapText="1"/>
      <protection/>
    </xf>
    <xf numFmtId="0" fontId="38" fillId="0" borderId="0" xfId="80" applyFont="1" applyFill="1" applyAlignment="1">
      <alignment/>
      <protection/>
    </xf>
    <xf numFmtId="0" fontId="38" fillId="0" borderId="0" xfId="80" applyFont="1" applyFill="1" applyBorder="1">
      <alignment/>
      <protection/>
    </xf>
    <xf numFmtId="0" fontId="56" fillId="0" borderId="18" xfId="80" applyFont="1" applyFill="1" applyBorder="1" applyAlignment="1">
      <alignment horizontal="right"/>
      <protection/>
    </xf>
    <xf numFmtId="0" fontId="56" fillId="0" borderId="18" xfId="80" applyFont="1" applyFill="1" applyBorder="1" applyAlignment="1">
      <alignment horizontal="center" vertical="top" wrapText="1"/>
      <protection/>
    </xf>
    <xf numFmtId="0" fontId="56" fillId="0" borderId="16" xfId="80" applyFont="1" applyFill="1" applyBorder="1" applyAlignment="1">
      <alignment horizontal="right"/>
      <protection/>
    </xf>
    <xf numFmtId="0" fontId="56" fillId="0" borderId="16" xfId="80" applyFont="1" applyFill="1" applyBorder="1">
      <alignment/>
      <protection/>
    </xf>
    <xf numFmtId="0" fontId="62" fillId="0" borderId="16" xfId="80" applyFont="1" applyFill="1" applyBorder="1" applyAlignment="1">
      <alignment horizontal="center"/>
      <protection/>
    </xf>
    <xf numFmtId="0" fontId="64" fillId="0" borderId="16" xfId="80" applyFont="1" applyFill="1" applyBorder="1" applyAlignment="1">
      <alignment horizontal="right"/>
      <protection/>
    </xf>
    <xf numFmtId="0" fontId="64" fillId="0" borderId="16" xfId="80" applyFont="1" applyFill="1" applyBorder="1">
      <alignment/>
      <protection/>
    </xf>
    <xf numFmtId="0" fontId="65" fillId="0" borderId="16" xfId="80" applyFont="1" applyFill="1" applyBorder="1" applyAlignment="1">
      <alignment horizontal="center"/>
      <protection/>
    </xf>
    <xf numFmtId="0" fontId="57" fillId="0" borderId="16" xfId="80" applyFont="1" applyFill="1" applyBorder="1" applyAlignment="1">
      <alignment horizontal="right"/>
      <protection/>
    </xf>
    <xf numFmtId="0" fontId="57" fillId="0" borderId="16" xfId="80" applyFont="1" applyFill="1" applyBorder="1">
      <alignment/>
      <protection/>
    </xf>
    <xf numFmtId="0" fontId="63" fillId="0" borderId="16" xfId="80" applyFont="1" applyFill="1" applyBorder="1" applyAlignment="1">
      <alignment horizontal="center"/>
      <protection/>
    </xf>
    <xf numFmtId="0" fontId="57" fillId="0" borderId="16" xfId="80" applyFont="1" applyFill="1" applyBorder="1" applyAlignment="1">
      <alignment/>
      <protection/>
    </xf>
    <xf numFmtId="0" fontId="57" fillId="0" borderId="17" xfId="80" applyFont="1" applyFill="1" applyBorder="1" applyAlignment="1">
      <alignment horizontal="right"/>
      <protection/>
    </xf>
    <xf numFmtId="0" fontId="57" fillId="0" borderId="17" xfId="80" applyFont="1" applyFill="1" applyBorder="1">
      <alignment/>
      <protection/>
    </xf>
    <xf numFmtId="0" fontId="63" fillId="0" borderId="17" xfId="80" applyFont="1" applyFill="1" applyBorder="1" applyAlignment="1">
      <alignment horizontal="center"/>
      <protection/>
    </xf>
    <xf numFmtId="0" fontId="27" fillId="0" borderId="18" xfId="80" applyFont="1" applyFill="1" applyBorder="1" applyAlignment="1">
      <alignment horizontal="right"/>
      <protection/>
    </xf>
    <xf numFmtId="0" fontId="27" fillId="0" borderId="18" xfId="80" applyFont="1" applyFill="1" applyBorder="1" applyAlignment="1">
      <alignment horizontal="center" vertical="top" wrapText="1"/>
      <protection/>
    </xf>
    <xf numFmtId="0" fontId="27" fillId="0" borderId="16" xfId="80" applyFont="1" applyFill="1" applyBorder="1" applyAlignment="1">
      <alignment horizontal="right"/>
      <protection/>
    </xf>
    <xf numFmtId="0" fontId="27" fillId="0" borderId="16" xfId="80" applyFont="1" applyFill="1" applyBorder="1">
      <alignment/>
      <protection/>
    </xf>
    <xf numFmtId="0" fontId="27" fillId="0" borderId="16" xfId="80" applyFont="1" applyFill="1" applyBorder="1" applyAlignment="1">
      <alignment horizontal="center"/>
      <protection/>
    </xf>
    <xf numFmtId="0" fontId="37" fillId="0" borderId="16" xfId="80" applyFont="1" applyFill="1" applyBorder="1" applyAlignment="1">
      <alignment horizontal="right"/>
      <protection/>
    </xf>
    <xf numFmtId="0" fontId="37" fillId="0" borderId="16" xfId="80" applyFont="1" applyFill="1" applyBorder="1">
      <alignment/>
      <protection/>
    </xf>
    <xf numFmtId="0" fontId="37" fillId="0" borderId="16" xfId="80" applyFont="1" applyFill="1" applyBorder="1" applyAlignment="1">
      <alignment horizontal="center"/>
      <protection/>
    </xf>
    <xf numFmtId="0" fontId="38" fillId="0" borderId="16" xfId="80" applyFont="1" applyFill="1" applyBorder="1" applyAlignment="1">
      <alignment horizontal="right"/>
      <protection/>
    </xf>
    <xf numFmtId="0" fontId="38" fillId="0" borderId="16" xfId="80" applyFont="1" applyFill="1" applyBorder="1" applyAlignment="1">
      <alignment horizontal="center"/>
      <protection/>
    </xf>
    <xf numFmtId="0" fontId="38" fillId="0" borderId="18" xfId="80" applyFont="1" applyFill="1" applyBorder="1" applyAlignment="1">
      <alignment horizontal="right" vertical="center"/>
      <protection/>
    </xf>
    <xf numFmtId="0" fontId="37" fillId="0" borderId="16" xfId="80" applyFont="1" applyFill="1" applyBorder="1" applyAlignment="1">
      <alignment horizontal="right" vertical="center"/>
      <protection/>
    </xf>
    <xf numFmtId="0" fontId="37" fillId="0" borderId="16" xfId="80" applyFont="1" applyFill="1" applyBorder="1" applyAlignment="1">
      <alignment vertical="center"/>
      <protection/>
    </xf>
    <xf numFmtId="0" fontId="37" fillId="0" borderId="16" xfId="80" applyFont="1" applyFill="1" applyBorder="1" applyAlignment="1">
      <alignment horizontal="center" vertical="center"/>
      <protection/>
    </xf>
    <xf numFmtId="0" fontId="38" fillId="0" borderId="17" xfId="80" applyFont="1" applyFill="1" applyBorder="1" applyAlignment="1">
      <alignment horizontal="right" vertical="center"/>
      <protection/>
    </xf>
    <xf numFmtId="0" fontId="38" fillId="0" borderId="17" xfId="80" applyFont="1" applyFill="1" applyBorder="1" applyAlignment="1">
      <alignment vertical="center"/>
      <protection/>
    </xf>
    <xf numFmtId="0" fontId="38" fillId="0" borderId="17" xfId="80" applyFont="1" applyFill="1" applyBorder="1" applyAlignment="1">
      <alignment horizontal="center" vertical="center"/>
      <protection/>
    </xf>
    <xf numFmtId="43" fontId="38" fillId="0" borderId="0" xfId="53" applyFont="1" applyFill="1" applyBorder="1" applyAlignment="1">
      <alignment vertical="center"/>
    </xf>
    <xf numFmtId="0" fontId="38" fillId="0" borderId="0" xfId="80" applyFont="1" applyFill="1" applyBorder="1" applyAlignment="1">
      <alignment vertical="top"/>
      <protection/>
    </xf>
    <xf numFmtId="0" fontId="38" fillId="0" borderId="18" xfId="80" applyFont="1" applyFill="1" applyBorder="1" applyAlignment="1">
      <alignment horizontal="center" vertical="center" wrapText="1"/>
      <protection/>
    </xf>
    <xf numFmtId="0" fontId="38" fillId="0" borderId="17" xfId="80" applyFont="1" applyFill="1" applyBorder="1" applyAlignment="1">
      <alignment horizontal="center" vertical="center" wrapText="1"/>
      <protection/>
    </xf>
    <xf numFmtId="0" fontId="38" fillId="0" borderId="0" xfId="80" applyFont="1" applyFill="1" applyBorder="1" applyAlignment="1">
      <alignment horizontal="left"/>
      <protection/>
    </xf>
    <xf numFmtId="0" fontId="27" fillId="0" borderId="0" xfId="80" applyFont="1" applyFill="1" applyAlignment="1">
      <alignment horizontal="left" vertical="center"/>
      <protection/>
    </xf>
    <xf numFmtId="0" fontId="27" fillId="0" borderId="16" xfId="80" applyFont="1" applyFill="1" applyBorder="1" applyAlignment="1">
      <alignment horizontal="center" vertical="center" wrapText="1"/>
      <protection/>
    </xf>
    <xf numFmtId="0" fontId="27" fillId="0" borderId="18" xfId="80" applyFont="1" applyFill="1" applyBorder="1" applyAlignment="1">
      <alignment horizontal="center" vertical="center" wrapText="1"/>
      <protection/>
    </xf>
    <xf numFmtId="0" fontId="38" fillId="0" borderId="16" xfId="80" applyFont="1" applyFill="1" applyBorder="1" applyAlignment="1">
      <alignment vertical="center" wrapText="1"/>
      <protection/>
    </xf>
    <xf numFmtId="0" fontId="57" fillId="0" borderId="0" xfId="80" applyFont="1" applyFill="1" applyAlignment="1">
      <alignment horizontal="center"/>
      <protection/>
    </xf>
    <xf numFmtId="0" fontId="38" fillId="0" borderId="18" xfId="80" applyFont="1" applyFill="1" applyBorder="1" applyAlignment="1">
      <alignment vertical="center" wrapText="1"/>
      <protection/>
    </xf>
    <xf numFmtId="0" fontId="37" fillId="0" borderId="16" xfId="80" applyFont="1" applyFill="1" applyBorder="1" applyAlignment="1">
      <alignment vertical="center" wrapText="1"/>
      <protection/>
    </xf>
    <xf numFmtId="0" fontId="37" fillId="0" borderId="16" xfId="80" applyFont="1" applyFill="1" applyBorder="1" applyAlignment="1">
      <alignment horizontal="center" vertical="center" wrapText="1"/>
      <protection/>
    </xf>
    <xf numFmtId="0" fontId="27" fillId="0" borderId="16" xfId="80" applyFont="1" applyFill="1" applyBorder="1" applyAlignment="1">
      <alignment vertical="center" wrapText="1"/>
      <protection/>
    </xf>
    <xf numFmtId="0" fontId="27" fillId="0" borderId="16" xfId="80" applyFont="1" applyFill="1" applyBorder="1" applyAlignment="1">
      <alignment horizontal="right" vertical="center" wrapText="1"/>
      <protection/>
    </xf>
    <xf numFmtId="0" fontId="37" fillId="0" borderId="16" xfId="80" applyFont="1" applyFill="1" applyBorder="1" applyAlignment="1">
      <alignment horizontal="right" vertical="center" wrapText="1"/>
      <protection/>
    </xf>
    <xf numFmtId="0" fontId="38" fillId="0" borderId="16" xfId="80" applyFont="1" applyFill="1" applyBorder="1" applyAlignment="1">
      <alignment horizontal="right" vertical="center" wrapText="1"/>
      <protection/>
    </xf>
    <xf numFmtId="0" fontId="38" fillId="0" borderId="17" xfId="80" applyFont="1" applyFill="1" applyBorder="1" applyAlignment="1">
      <alignment horizontal="right" vertical="center" wrapText="1"/>
      <protection/>
    </xf>
    <xf numFmtId="0" fontId="38" fillId="0" borderId="17" xfId="80" applyFont="1" applyFill="1" applyBorder="1" applyAlignment="1">
      <alignment vertical="center" wrapText="1"/>
      <protection/>
    </xf>
    <xf numFmtId="43" fontId="38" fillId="0" borderId="0" xfId="53" applyNumberFormat="1" applyFont="1" applyFill="1" applyAlignment="1">
      <alignment/>
    </xf>
    <xf numFmtId="0" fontId="62" fillId="0" borderId="6" xfId="80" applyFont="1" applyFill="1" applyBorder="1" applyAlignment="1">
      <alignment horizontal="center" vertical="center" wrapText="1"/>
      <protection/>
    </xf>
    <xf numFmtId="0" fontId="116" fillId="0" borderId="6" xfId="80" applyFont="1" applyFill="1" applyBorder="1" applyAlignment="1">
      <alignment horizontal="center" vertical="center" wrapText="1"/>
      <protection/>
    </xf>
    <xf numFmtId="171" fontId="63" fillId="0" borderId="6" xfId="80" applyNumberFormat="1" applyFont="1" applyFill="1" applyBorder="1" applyAlignment="1">
      <alignment horizontal="center" vertical="justify"/>
      <protection/>
    </xf>
    <xf numFmtId="171" fontId="63" fillId="0" borderId="6" xfId="80" applyNumberFormat="1" applyFont="1" applyFill="1" applyBorder="1" applyAlignment="1">
      <alignment horizontal="centerContinuous" vertical="justify" wrapText="1"/>
      <protection/>
    </xf>
    <xf numFmtId="171" fontId="59" fillId="0" borderId="6" xfId="80" applyNumberFormat="1" applyFont="1" applyFill="1" applyBorder="1" applyAlignment="1">
      <alignment horizontal="centerContinuous" vertical="justify" wrapText="1"/>
      <protection/>
    </xf>
    <xf numFmtId="0" fontId="47" fillId="0" borderId="0" xfId="80" applyFont="1" applyFill="1" applyAlignment="1">
      <alignment horizontal="left"/>
      <protection/>
    </xf>
    <xf numFmtId="171" fontId="38" fillId="0" borderId="17" xfId="80" applyNumberFormat="1" applyFont="1" applyFill="1" applyBorder="1" applyAlignment="1">
      <alignment horizontal="center" vertical="justify"/>
      <protection/>
    </xf>
    <xf numFmtId="0" fontId="43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39" fillId="0" borderId="0" xfId="80" applyFont="1" applyFill="1" applyAlignment="1">
      <alignment vertical="top" wrapText="1"/>
      <protection/>
    </xf>
    <xf numFmtId="49" fontId="63" fillId="0" borderId="6" xfId="80" applyNumberFormat="1" applyFont="1" applyFill="1" applyBorder="1" applyAlignment="1" applyProtection="1">
      <alignment horizontal="center"/>
      <protection/>
    </xf>
    <xf numFmtId="169" fontId="63" fillId="0" borderId="6" xfId="80" applyNumberFormat="1" applyFont="1" applyFill="1" applyBorder="1" applyAlignment="1" applyProtection="1">
      <alignment horizontal="center"/>
      <protection/>
    </xf>
    <xf numFmtId="49" fontId="63" fillId="0" borderId="6" xfId="80" applyNumberFormat="1" applyFont="1" applyFill="1" applyBorder="1" applyAlignment="1">
      <alignment horizontal="center"/>
      <protection/>
    </xf>
    <xf numFmtId="169" fontId="63" fillId="0" borderId="6" xfId="80" applyNumberFormat="1" applyFont="1" applyFill="1" applyBorder="1" applyAlignment="1">
      <alignment horizontal="center"/>
      <protection/>
    </xf>
    <xf numFmtId="49" fontId="63" fillId="0" borderId="6" xfId="80" applyNumberFormat="1" applyFont="1" applyFill="1" applyBorder="1" applyAlignment="1">
      <alignment horizontal="center" vertical="center"/>
      <protection/>
    </xf>
    <xf numFmtId="169" fontId="63" fillId="0" borderId="6" xfId="80" applyNumberFormat="1" applyFont="1" applyFill="1" applyBorder="1" applyAlignment="1">
      <alignment horizontal="center" vertical="center"/>
      <protection/>
    </xf>
    <xf numFmtId="171" fontId="63" fillId="0" borderId="6" xfId="80" applyNumberFormat="1" applyFont="1" applyFill="1" applyBorder="1" applyAlignment="1">
      <alignment horizontal="center" vertical="center"/>
      <protection/>
    </xf>
    <xf numFmtId="0" fontId="57" fillId="0" borderId="20" xfId="80" applyFont="1" applyFill="1" applyBorder="1" applyAlignment="1">
      <alignment vertical="center"/>
      <protection/>
    </xf>
    <xf numFmtId="0" fontId="28" fillId="0" borderId="0" xfId="80" applyFont="1" applyFill="1" applyAlignment="1">
      <alignment/>
      <protection/>
    </xf>
    <xf numFmtId="0" fontId="57" fillId="0" borderId="0" xfId="80" applyFont="1" applyFill="1" applyAlignment="1">
      <alignment vertical="center"/>
      <protection/>
    </xf>
    <xf numFmtId="49" fontId="67" fillId="0" borderId="6" xfId="80" applyNumberFormat="1" applyFont="1" applyFill="1" applyBorder="1" applyAlignment="1">
      <alignment horizontal="center"/>
      <protection/>
    </xf>
    <xf numFmtId="0" fontId="38" fillId="0" borderId="21" xfId="80" applyFont="1" applyFill="1" applyBorder="1" applyAlignment="1">
      <alignment horizontal="center" vertical="center" wrapText="1"/>
      <protection/>
    </xf>
    <xf numFmtId="43" fontId="38" fillId="0" borderId="0" xfId="51" applyFont="1" applyFill="1" applyBorder="1" applyAlignment="1">
      <alignment vertical="center"/>
    </xf>
    <xf numFmtId="43" fontId="117" fillId="0" borderId="0" xfId="51" applyFont="1" applyFill="1" applyBorder="1" applyAlignment="1">
      <alignment vertical="center"/>
    </xf>
    <xf numFmtId="0" fontId="27" fillId="0" borderId="0" xfId="80" applyFont="1" applyFill="1" applyAlignment="1">
      <alignment horizontal="center" vertical="center" wrapText="1"/>
      <protection/>
    </xf>
    <xf numFmtId="171" fontId="38" fillId="0" borderId="22" xfId="80" applyNumberFormat="1" applyFont="1" applyFill="1" applyBorder="1" applyAlignment="1">
      <alignment horizontal="center" vertical="justify" wrapText="1"/>
      <protection/>
    </xf>
    <xf numFmtId="171" fontId="27" fillId="0" borderId="6" xfId="80" applyNumberFormat="1" applyFont="1" applyFill="1" applyBorder="1" applyAlignment="1">
      <alignment horizontal="centerContinuous" vertical="justify" wrapText="1"/>
      <protection/>
    </xf>
    <xf numFmtId="171" fontId="38" fillId="0" borderId="6" xfId="80" applyNumberFormat="1" applyFont="1" applyFill="1" applyBorder="1" applyAlignment="1">
      <alignment horizontal="center" vertical="justify"/>
      <protection/>
    </xf>
    <xf numFmtId="43" fontId="27" fillId="0" borderId="0" xfId="53" applyNumberFormat="1" applyFont="1" applyFill="1" applyAlignment="1">
      <alignment/>
    </xf>
    <xf numFmtId="0" fontId="27" fillId="0" borderId="0" xfId="80" applyFont="1" applyFill="1" applyAlignment="1">
      <alignment vertical="center" wrapText="1"/>
      <protection/>
    </xf>
    <xf numFmtId="0" fontId="27" fillId="0" borderId="0" xfId="80" applyFont="1" applyFill="1" applyBorder="1" applyAlignment="1">
      <alignment/>
      <protection/>
    </xf>
    <xf numFmtId="0" fontId="114" fillId="0" borderId="0" xfId="80" applyFont="1" applyFill="1">
      <alignment/>
      <protection/>
    </xf>
    <xf numFmtId="0" fontId="114" fillId="0" borderId="0" xfId="80" applyFont="1" applyFill="1" applyAlignment="1">
      <alignment vertical="center" wrapText="1"/>
      <protection/>
    </xf>
    <xf numFmtId="0" fontId="114" fillId="0" borderId="0" xfId="80" applyFont="1" applyFill="1" applyAlignment="1">
      <alignment vertical="top"/>
      <protection/>
    </xf>
    <xf numFmtId="0" fontId="27" fillId="0" borderId="0" xfId="80" applyFont="1" applyFill="1" applyProtection="1">
      <alignment/>
      <protection/>
    </xf>
    <xf numFmtId="0" fontId="27" fillId="0" borderId="0" xfId="80" applyFont="1" applyFill="1" applyAlignment="1" applyProtection="1">
      <alignment vertical="top"/>
      <protection/>
    </xf>
    <xf numFmtId="0" fontId="27" fillId="0" borderId="0" xfId="80" applyFont="1" applyFill="1" applyAlignment="1" applyProtection="1">
      <alignment vertical="center" wrapText="1"/>
      <protection/>
    </xf>
    <xf numFmtId="0" fontId="27" fillId="0" borderId="0" xfId="80" applyFont="1" applyFill="1" applyAlignment="1">
      <alignment vertical="top"/>
      <protection/>
    </xf>
    <xf numFmtId="0" fontId="29" fillId="0" borderId="0" xfId="80" applyFont="1" applyFill="1" applyAlignment="1">
      <alignment vertical="center" wrapText="1"/>
      <protection/>
    </xf>
    <xf numFmtId="0" fontId="46" fillId="0" borderId="0" xfId="80" applyFont="1" applyFill="1" applyAlignment="1">
      <alignment vertical="center" wrapText="1"/>
      <protection/>
    </xf>
    <xf numFmtId="43" fontId="27" fillId="0" borderId="0" xfId="53" applyFont="1" applyFill="1" applyBorder="1" applyAlignment="1">
      <alignment vertical="center"/>
    </xf>
    <xf numFmtId="0" fontId="18" fillId="0" borderId="0" xfId="80" applyFont="1" applyFill="1" applyBorder="1" applyAlignment="1">
      <alignment vertical="center" wrapText="1"/>
      <protection/>
    </xf>
    <xf numFmtId="0" fontId="29" fillId="0" borderId="0" xfId="80" applyFont="1" applyFill="1" applyBorder="1" applyAlignment="1">
      <alignment vertical="center" wrapText="1"/>
      <protection/>
    </xf>
    <xf numFmtId="0" fontId="27" fillId="0" borderId="0" xfId="80" applyFont="1" applyFill="1" applyBorder="1" applyAlignment="1">
      <alignment vertical="center" wrapText="1"/>
      <protection/>
    </xf>
    <xf numFmtId="0" fontId="46" fillId="0" borderId="0" xfId="80" applyFont="1" applyFill="1" applyBorder="1" applyAlignment="1">
      <alignment vertical="center" wrapText="1"/>
      <protection/>
    </xf>
    <xf numFmtId="0" fontId="56" fillId="0" borderId="0" xfId="80" applyFont="1" applyFill="1" applyAlignment="1">
      <alignment vertical="center" wrapText="1"/>
      <protection/>
    </xf>
    <xf numFmtId="0" fontId="27" fillId="0" borderId="0" xfId="80" applyFont="1" applyFill="1" applyAlignment="1">
      <alignment vertical="center"/>
      <protection/>
    </xf>
    <xf numFmtId="0" fontId="38" fillId="0" borderId="16" xfId="80" applyFont="1" applyFill="1" applyBorder="1" applyAlignment="1">
      <alignment horizontal="left" vertical="center" wrapText="1"/>
      <protection/>
    </xf>
    <xf numFmtId="173" fontId="117" fillId="0" borderId="0" xfId="51" applyNumberFormat="1" applyFont="1" applyFill="1" applyBorder="1" applyAlignment="1">
      <alignment vertical="center"/>
    </xf>
    <xf numFmtId="173" fontId="38" fillId="0" borderId="0" xfId="51" applyNumberFormat="1" applyFont="1" applyFill="1" applyBorder="1" applyAlignment="1">
      <alignment vertical="center"/>
    </xf>
    <xf numFmtId="0" fontId="27" fillId="0" borderId="0" xfId="80" applyFont="1" applyFill="1" applyAlignment="1">
      <alignment horizontal="center" vertical="center"/>
      <protection/>
    </xf>
    <xf numFmtId="0" fontId="36" fillId="0" borderId="0" xfId="80" applyFont="1" applyFill="1" applyAlignment="1">
      <alignment vertical="top"/>
      <protection/>
    </xf>
    <xf numFmtId="0" fontId="36" fillId="0" borderId="0" xfId="80" applyFont="1" applyFill="1">
      <alignment/>
      <protection/>
    </xf>
    <xf numFmtId="0" fontId="36" fillId="0" borderId="0" xfId="80" applyFont="1" applyFill="1" applyAlignment="1">
      <alignment vertical="center"/>
      <protection/>
    </xf>
    <xf numFmtId="0" fontId="38" fillId="0" borderId="0" xfId="80" applyFont="1" applyFill="1" applyBorder="1" applyAlignment="1">
      <alignment horizontal="center" vertical="top"/>
      <protection/>
    </xf>
    <xf numFmtId="171" fontId="63" fillId="0" borderId="0" xfId="80" applyNumberFormat="1" applyFont="1" applyFill="1" applyBorder="1" applyAlignment="1">
      <alignment horizontal="center"/>
      <protection/>
    </xf>
    <xf numFmtId="171" fontId="63" fillId="0" borderId="4" xfId="80" applyNumberFormat="1" applyFont="1" applyFill="1" applyBorder="1" applyAlignment="1">
      <alignment horizontal="center"/>
      <protection/>
    </xf>
    <xf numFmtId="0" fontId="118" fillId="0" borderId="0" xfId="87" applyFont="1">
      <alignment/>
      <protection/>
    </xf>
    <xf numFmtId="0" fontId="113" fillId="0" borderId="0" xfId="80" applyFont="1" applyFill="1" applyBorder="1" applyAlignment="1">
      <alignment horizontal="center"/>
      <protection/>
    </xf>
    <xf numFmtId="0" fontId="119" fillId="0" borderId="0" xfId="80" applyFont="1" applyFill="1" applyAlignment="1">
      <alignment horizontal="center"/>
      <protection/>
    </xf>
    <xf numFmtId="0" fontId="38" fillId="0" borderId="0" xfId="80" applyFont="1" applyFill="1" applyAlignment="1" applyProtection="1">
      <alignment horizontal="left" vertical="top" wrapText="1"/>
      <protection/>
    </xf>
    <xf numFmtId="0" fontId="113" fillId="0" borderId="0" xfId="80" applyFont="1" applyFill="1" applyAlignment="1">
      <alignment horizontal="left"/>
      <protection/>
    </xf>
    <xf numFmtId="0" fontId="112" fillId="0" borderId="0" xfId="80" applyFont="1" applyFill="1" applyAlignment="1">
      <alignment horizontal="center"/>
      <protection/>
    </xf>
    <xf numFmtId="0" fontId="113" fillId="0" borderId="0" xfId="80" applyFont="1" applyFill="1" applyAlignment="1">
      <alignment/>
      <protection/>
    </xf>
    <xf numFmtId="0" fontId="113" fillId="0" borderId="0" xfId="80" applyFont="1" applyFill="1" applyAlignment="1">
      <alignment horizontal="center"/>
      <protection/>
    </xf>
    <xf numFmtId="0" fontId="119" fillId="0" borderId="0" xfId="80" applyFont="1" applyFill="1">
      <alignment/>
      <protection/>
    </xf>
    <xf numFmtId="0" fontId="119" fillId="0" borderId="0" xfId="80" applyFont="1" applyFill="1" applyBorder="1" applyAlignment="1">
      <alignment horizontal="center" vertical="top"/>
      <protection/>
    </xf>
    <xf numFmtId="0" fontId="120" fillId="0" borderId="0" xfId="80" applyFont="1" applyFill="1" applyBorder="1" applyAlignment="1">
      <alignment horizontal="center"/>
      <protection/>
    </xf>
    <xf numFmtId="0" fontId="120" fillId="0" borderId="4" xfId="80" applyFont="1" applyFill="1" applyBorder="1" applyAlignment="1">
      <alignment horizontal="center"/>
      <protection/>
    </xf>
    <xf numFmtId="0" fontId="113" fillId="0" borderId="0" xfId="80" applyFont="1" applyFill="1" applyAlignment="1">
      <alignment vertical="top" wrapText="1"/>
      <protection/>
    </xf>
    <xf numFmtId="0" fontId="112" fillId="0" borderId="0" xfId="80" applyFont="1" applyFill="1">
      <alignment/>
      <protection/>
    </xf>
    <xf numFmtId="0" fontId="38" fillId="0" borderId="0" xfId="80" applyFont="1" applyFill="1" applyAlignment="1" applyProtection="1">
      <alignment horizontal="left"/>
      <protection/>
    </xf>
    <xf numFmtId="0" fontId="57" fillId="0" borderId="0" xfId="80" applyFont="1" applyFill="1" applyAlignment="1" applyProtection="1">
      <alignment horizontal="center"/>
      <protection/>
    </xf>
    <xf numFmtId="0" fontId="57" fillId="0" borderId="0" xfId="80" applyFont="1" applyFill="1" applyAlignment="1" applyProtection="1">
      <alignment horizontal="left"/>
      <protection/>
    </xf>
    <xf numFmtId="0" fontId="38" fillId="0" borderId="0" xfId="80" applyFont="1" applyFill="1" applyAlignment="1" applyProtection="1">
      <alignment horizontal="center"/>
      <protection/>
    </xf>
    <xf numFmtId="0" fontId="38" fillId="0" borderId="0" xfId="80" applyFont="1" applyFill="1" applyBorder="1" applyAlignment="1" applyProtection="1">
      <alignment horizontal="center" vertical="top"/>
      <protection/>
    </xf>
    <xf numFmtId="0" fontId="57" fillId="0" borderId="0" xfId="80" applyFont="1" applyFill="1" applyProtection="1">
      <alignment/>
      <protection/>
    </xf>
    <xf numFmtId="0" fontId="63" fillId="0" borderId="0" xfId="80" applyFont="1" applyFill="1" applyBorder="1" applyAlignment="1" applyProtection="1">
      <alignment horizontal="center"/>
      <protection/>
    </xf>
    <xf numFmtId="0" fontId="63" fillId="0" borderId="4" xfId="80" applyFont="1" applyFill="1" applyBorder="1" applyAlignment="1" applyProtection="1">
      <alignment horizontal="center"/>
      <protection/>
    </xf>
    <xf numFmtId="0" fontId="56" fillId="0" borderId="0" xfId="80" applyFont="1" applyFill="1" applyAlignment="1" applyProtection="1">
      <alignment vertical="center" wrapText="1"/>
      <protection/>
    </xf>
    <xf numFmtId="0" fontId="63" fillId="0" borderId="0" xfId="80" applyFont="1" applyFill="1" applyAlignment="1" applyProtection="1">
      <alignment horizontal="center"/>
      <protection/>
    </xf>
    <xf numFmtId="0" fontId="38" fillId="0" borderId="0" xfId="80" applyFont="1" applyFill="1" applyAlignment="1" applyProtection="1">
      <alignment vertical="top" wrapText="1"/>
      <protection/>
    </xf>
    <xf numFmtId="0" fontId="63" fillId="0" borderId="0" xfId="80" applyFont="1" applyFill="1" applyAlignment="1" applyProtection="1">
      <alignment horizontal="center" vertical="top" wrapText="1"/>
      <protection/>
    </xf>
    <xf numFmtId="0" fontId="27" fillId="0" borderId="0" xfId="80" applyFont="1" applyFill="1" applyAlignment="1" applyProtection="1">
      <alignment vertical="top" wrapText="1"/>
      <protection/>
    </xf>
    <xf numFmtId="43" fontId="38" fillId="0" borderId="0" xfId="80" applyNumberFormat="1" applyFont="1" applyFill="1">
      <alignment/>
      <protection/>
    </xf>
    <xf numFmtId="0" fontId="68" fillId="0" borderId="0" xfId="80" applyFont="1" applyFill="1" applyBorder="1" applyAlignment="1">
      <alignment horizontal="center"/>
      <protection/>
    </xf>
    <xf numFmtId="0" fontId="68" fillId="0" borderId="4" xfId="80" applyFont="1" applyFill="1" applyBorder="1" applyAlignment="1">
      <alignment horizontal="center"/>
      <protection/>
    </xf>
    <xf numFmtId="0" fontId="38" fillId="0" borderId="0" xfId="80" applyFont="1" applyFill="1" applyAlignment="1">
      <alignment vertical="top" wrapText="1"/>
      <protection/>
    </xf>
    <xf numFmtId="0" fontId="57" fillId="0" borderId="0" xfId="80" applyFont="1" applyFill="1" applyAlignment="1">
      <alignment horizontal="center" vertical="top" wrapText="1"/>
      <protection/>
    </xf>
    <xf numFmtId="43" fontId="114" fillId="23" borderId="16" xfId="53" applyNumberFormat="1" applyFont="1" applyFill="1" applyBorder="1" applyAlignment="1">
      <alignment vertical="center"/>
    </xf>
    <xf numFmtId="43" fontId="113" fillId="23" borderId="16" xfId="53" applyNumberFormat="1" applyFont="1" applyFill="1" applyBorder="1" applyAlignment="1">
      <alignment vertical="center"/>
    </xf>
    <xf numFmtId="43" fontId="113" fillId="23" borderId="16" xfId="53" applyNumberFormat="1" applyFont="1" applyFill="1" applyBorder="1" applyAlignment="1">
      <alignment horizontal="left" vertical="center"/>
    </xf>
    <xf numFmtId="43" fontId="113" fillId="23" borderId="17" xfId="53" applyNumberFormat="1" applyFont="1" applyFill="1" applyBorder="1" applyAlignment="1">
      <alignment vertical="center"/>
    </xf>
    <xf numFmtId="0" fontId="37" fillId="0" borderId="0" xfId="80" applyFont="1" applyFill="1" applyAlignment="1" applyProtection="1">
      <alignment/>
      <protection/>
    </xf>
    <xf numFmtId="43" fontId="115" fillId="23" borderId="16" xfId="53" applyNumberFormat="1" applyFont="1" applyFill="1" applyBorder="1" applyAlignment="1">
      <alignment vertical="center"/>
    </xf>
    <xf numFmtId="0" fontId="115" fillId="0" borderId="0" xfId="80" applyFont="1" applyFill="1" applyAlignment="1">
      <alignment/>
      <protection/>
    </xf>
    <xf numFmtId="43" fontId="115" fillId="23" borderId="16" xfId="53" applyNumberFormat="1" applyFont="1" applyFill="1" applyBorder="1" applyAlignment="1">
      <alignment horizontal="left" vertical="center"/>
    </xf>
    <xf numFmtId="0" fontId="114" fillId="0" borderId="19" xfId="80" applyFont="1" applyFill="1" applyBorder="1" applyAlignment="1">
      <alignment horizontal="right" vertical="center"/>
      <protection/>
    </xf>
    <xf numFmtId="0" fontId="114" fillId="0" borderId="19" xfId="80" applyFont="1" applyFill="1" applyBorder="1" applyAlignment="1">
      <alignment vertical="center"/>
      <protection/>
    </xf>
    <xf numFmtId="0" fontId="114" fillId="0" borderId="19" xfId="80" applyFont="1" applyFill="1" applyBorder="1" applyAlignment="1">
      <alignment horizontal="center" vertical="center" wrapText="1"/>
      <protection/>
    </xf>
    <xf numFmtId="43" fontId="114" fillId="23" borderId="19" xfId="53" applyNumberFormat="1" applyFont="1" applyFill="1" applyBorder="1" applyAlignment="1">
      <alignment vertical="center"/>
    </xf>
    <xf numFmtId="49" fontId="120" fillId="0" borderId="6" xfId="80" applyNumberFormat="1" applyFont="1" applyFill="1" applyBorder="1" applyAlignment="1">
      <alignment horizontal="center" vertical="center"/>
      <protection/>
    </xf>
    <xf numFmtId="169" fontId="120" fillId="0" borderId="6" xfId="80" applyNumberFormat="1" applyFont="1" applyFill="1" applyBorder="1" applyAlignment="1">
      <alignment horizontal="center" vertical="center"/>
      <protection/>
    </xf>
    <xf numFmtId="49" fontId="121" fillId="0" borderId="6" xfId="80" applyNumberFormat="1" applyFont="1" applyFill="1" applyBorder="1" applyAlignment="1">
      <alignment horizontal="center" vertical="center"/>
      <protection/>
    </xf>
    <xf numFmtId="0" fontId="57" fillId="0" borderId="20" xfId="80" applyFont="1" applyFill="1" applyBorder="1" applyAlignment="1">
      <alignment horizontal="center" vertical="center"/>
      <protection/>
    </xf>
    <xf numFmtId="0" fontId="57" fillId="0" borderId="0" xfId="80" applyFont="1" applyFill="1" applyAlignment="1">
      <alignment horizontal="center" vertical="center"/>
      <protection/>
    </xf>
    <xf numFmtId="0" fontId="38" fillId="0" borderId="0" xfId="80" applyFont="1" applyFill="1" applyAlignment="1">
      <alignment horizontal="center" vertical="center"/>
      <protection/>
    </xf>
    <xf numFmtId="0" fontId="56" fillId="0" borderId="0" xfId="80" applyFont="1" applyFill="1" applyAlignment="1">
      <alignment horizontal="left"/>
      <protection/>
    </xf>
    <xf numFmtId="0" fontId="57" fillId="0" borderId="0" xfId="80" applyFont="1" applyFill="1" applyBorder="1" applyAlignment="1">
      <alignment horizontal="center" vertical="center"/>
      <protection/>
    </xf>
    <xf numFmtId="0" fontId="27" fillId="0" borderId="19" xfId="80" applyFont="1" applyFill="1" applyBorder="1" applyAlignment="1">
      <alignment horizontal="right" vertical="center" wrapText="1"/>
      <protection/>
    </xf>
    <xf numFmtId="0" fontId="27" fillId="0" borderId="19" xfId="80" applyFont="1" applyFill="1" applyBorder="1" applyAlignment="1">
      <alignment horizontal="left" vertical="center" wrapText="1"/>
      <protection/>
    </xf>
    <xf numFmtId="0" fontId="27" fillId="0" borderId="19" xfId="80" applyFont="1" applyFill="1" applyBorder="1" applyAlignment="1">
      <alignment horizontal="center" vertical="center" wrapText="1"/>
      <protection/>
    </xf>
    <xf numFmtId="171" fontId="63" fillId="0" borderId="6" xfId="80" applyNumberFormat="1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0" fontId="38" fillId="0" borderId="0" xfId="80" applyFont="1" applyFill="1" applyAlignment="1">
      <alignment wrapText="1"/>
      <protection/>
    </xf>
    <xf numFmtId="0" fontId="57" fillId="0" borderId="0" xfId="80" applyFont="1" applyFill="1" applyBorder="1" applyAlignment="1">
      <alignment vertical="center" wrapText="1"/>
      <protection/>
    </xf>
    <xf numFmtId="172" fontId="63" fillId="0" borderId="0" xfId="80" applyNumberFormat="1" applyFont="1" applyFill="1" applyBorder="1" applyAlignment="1">
      <alignment horizontal="center"/>
      <protection/>
    </xf>
    <xf numFmtId="172" fontId="63" fillId="0" borderId="4" xfId="80" applyNumberFormat="1" applyFont="1" applyFill="1" applyBorder="1" applyAlignment="1">
      <alignment horizontal="center"/>
      <protection/>
    </xf>
    <xf numFmtId="0" fontId="63" fillId="0" borderId="0" xfId="80" applyFont="1" applyFill="1">
      <alignment/>
      <protection/>
    </xf>
    <xf numFmtId="0" fontId="27" fillId="0" borderId="0" xfId="80" applyFont="1" applyFill="1" applyAlignment="1">
      <alignment/>
      <protection/>
    </xf>
    <xf numFmtId="0" fontId="43" fillId="0" borderId="0" xfId="0" applyFont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122" fillId="0" borderId="16" xfId="0" applyFont="1" applyBorder="1" applyAlignment="1">
      <alignment horizontal="right" vertical="center" wrapText="1"/>
    </xf>
    <xf numFmtId="0" fontId="123" fillId="0" borderId="16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43" fontId="43" fillId="23" borderId="19" xfId="80" applyNumberFormat="1" applyFont="1" applyFill="1" applyBorder="1" applyAlignment="1">
      <alignment vertical="center"/>
      <protection/>
    </xf>
    <xf numFmtId="43" fontId="43" fillId="23" borderId="16" xfId="80" applyNumberFormat="1" applyFont="1" applyFill="1" applyBorder="1" applyAlignment="1">
      <alignment vertical="center"/>
      <protection/>
    </xf>
    <xf numFmtId="43" fontId="43" fillId="23" borderId="16" xfId="51" applyNumberFormat="1" applyFont="1" applyFill="1" applyBorder="1" applyAlignment="1">
      <alignment vertical="center"/>
    </xf>
    <xf numFmtId="43" fontId="43" fillId="23" borderId="17" xfId="80" applyNumberFormat="1" applyFont="1" applyFill="1" applyBorder="1" applyAlignment="1">
      <alignment vertical="center"/>
      <protection/>
    </xf>
    <xf numFmtId="43" fontId="47" fillId="23" borderId="18" xfId="0" applyNumberFormat="1" applyFont="1" applyFill="1" applyBorder="1" applyAlignment="1">
      <alignment horizontal="justify" vertical="center" wrapText="1"/>
    </xf>
    <xf numFmtId="43" fontId="47" fillId="23" borderId="18" xfId="0" applyNumberFormat="1" applyFont="1" applyFill="1" applyBorder="1" applyAlignment="1">
      <alignment horizontal="center" vertical="center" wrapText="1"/>
    </xf>
    <xf numFmtId="43" fontId="43" fillId="23" borderId="16" xfId="0" applyNumberFormat="1" applyFont="1" applyFill="1" applyBorder="1" applyAlignment="1">
      <alignment horizontal="justify" vertical="center" wrapText="1"/>
    </xf>
    <xf numFmtId="43" fontId="43" fillId="23" borderId="16" xfId="0" applyNumberFormat="1" applyFont="1" applyFill="1" applyBorder="1" applyAlignment="1">
      <alignment horizontal="center" vertical="center" wrapText="1"/>
    </xf>
    <xf numFmtId="43" fontId="47" fillId="23" borderId="16" xfId="0" applyNumberFormat="1" applyFont="1" applyFill="1" applyBorder="1" applyAlignment="1">
      <alignment horizontal="justify" vertical="center" wrapText="1"/>
    </xf>
    <xf numFmtId="43" fontId="47" fillId="23" borderId="16" xfId="0" applyNumberFormat="1" applyFont="1" applyFill="1" applyBorder="1" applyAlignment="1">
      <alignment horizontal="center" vertical="center" wrapText="1"/>
    </xf>
    <xf numFmtId="43" fontId="43" fillId="23" borderId="17" xfId="0" applyNumberFormat="1" applyFont="1" applyFill="1" applyBorder="1" applyAlignment="1">
      <alignment horizontal="justify" vertical="center" wrapText="1"/>
    </xf>
    <xf numFmtId="43" fontId="43" fillId="23" borderId="17" xfId="0" applyNumberFormat="1" applyFont="1" applyFill="1" applyBorder="1" applyAlignment="1">
      <alignment horizontal="center" vertical="center" wrapText="1"/>
    </xf>
    <xf numFmtId="43" fontId="123" fillId="23" borderId="18" xfId="51" applyFont="1" applyFill="1" applyBorder="1" applyAlignment="1">
      <alignment horizontal="right" vertical="center" wrapText="1"/>
    </xf>
    <xf numFmtId="2" fontId="122" fillId="23" borderId="18" xfId="51" applyNumberFormat="1" applyFont="1" applyFill="1" applyBorder="1" applyAlignment="1">
      <alignment horizontal="right" vertical="center" wrapText="1"/>
    </xf>
    <xf numFmtId="43" fontId="123" fillId="23" borderId="16" xfId="51" applyFont="1" applyFill="1" applyBorder="1" applyAlignment="1">
      <alignment horizontal="right" vertical="center" wrapText="1"/>
    </xf>
    <xf numFmtId="2" fontId="122" fillId="23" borderId="16" xfId="51" applyNumberFormat="1" applyFont="1" applyFill="1" applyBorder="1" applyAlignment="1">
      <alignment horizontal="right" vertical="center" wrapText="1"/>
    </xf>
    <xf numFmtId="43" fontId="123" fillId="23" borderId="17" xfId="51" applyFont="1" applyFill="1" applyBorder="1" applyAlignment="1">
      <alignment horizontal="right" vertical="center" wrapText="1"/>
    </xf>
    <xf numFmtId="2" fontId="122" fillId="23" borderId="17" xfId="51" applyNumberFormat="1" applyFont="1" applyFill="1" applyBorder="1" applyAlignment="1">
      <alignment horizontal="right" vertical="center" wrapText="1"/>
    </xf>
    <xf numFmtId="43" fontId="113" fillId="0" borderId="16" xfId="53" applyNumberFormat="1" applyFont="1" applyFill="1" applyBorder="1" applyAlignment="1">
      <alignment vertical="center"/>
    </xf>
    <xf numFmtId="43" fontId="113" fillId="0" borderId="17" xfId="53" applyNumberFormat="1" applyFont="1" applyFill="1" applyBorder="1" applyAlignment="1">
      <alignment vertical="center"/>
    </xf>
    <xf numFmtId="0" fontId="119" fillId="0" borderId="0" xfId="80" applyFont="1" applyFill="1" applyAlignment="1">
      <alignment horizontal="center"/>
      <protection/>
    </xf>
    <xf numFmtId="0" fontId="113" fillId="0" borderId="0" xfId="80" applyFont="1" applyFill="1" applyBorder="1" applyAlignment="1">
      <alignment horizontal="center"/>
      <protection/>
    </xf>
    <xf numFmtId="0" fontId="114" fillId="0" borderId="6" xfId="80" applyFont="1" applyFill="1" applyBorder="1" applyAlignment="1">
      <alignment horizontal="center" vertical="center" wrapText="1"/>
      <protection/>
    </xf>
    <xf numFmtId="43" fontId="123" fillId="23" borderId="18" xfId="0" applyNumberFormat="1" applyFont="1" applyFill="1" applyBorder="1" applyAlignment="1">
      <alignment horizontal="right" vertical="center" wrapText="1"/>
    </xf>
    <xf numFmtId="43" fontId="123" fillId="23" borderId="16" xfId="0" applyNumberFormat="1" applyFont="1" applyFill="1" applyBorder="1" applyAlignment="1">
      <alignment horizontal="right" vertical="center" wrapText="1"/>
    </xf>
    <xf numFmtId="43" fontId="123" fillId="23" borderId="17" xfId="0" applyNumberFormat="1" applyFont="1" applyFill="1" applyBorder="1" applyAlignment="1">
      <alignment horizontal="right" vertical="center" wrapText="1"/>
    </xf>
    <xf numFmtId="43" fontId="122" fillId="23" borderId="18" xfId="0" applyNumberFormat="1" applyFont="1" applyFill="1" applyBorder="1" applyAlignment="1">
      <alignment horizontal="right" vertical="center" wrapText="1"/>
    </xf>
    <xf numFmtId="43" fontId="122" fillId="23" borderId="16" xfId="0" applyNumberFormat="1" applyFont="1" applyFill="1" applyBorder="1" applyAlignment="1">
      <alignment horizontal="right" vertical="center" wrapText="1"/>
    </xf>
    <xf numFmtId="43" fontId="122" fillId="23" borderId="17" xfId="0" applyNumberFormat="1" applyFont="1" applyFill="1" applyBorder="1" applyAlignment="1">
      <alignment horizontal="right" vertical="center" wrapText="1"/>
    </xf>
    <xf numFmtId="43" fontId="124" fillId="0" borderId="16" xfId="0" applyNumberFormat="1" applyFont="1" applyBorder="1" applyAlignment="1">
      <alignment horizontal="right" vertical="center" wrapText="1"/>
    </xf>
    <xf numFmtId="43" fontId="122" fillId="0" borderId="16" xfId="0" applyNumberFormat="1" applyFont="1" applyBorder="1" applyAlignment="1">
      <alignment horizontal="right" vertical="center" wrapText="1"/>
    </xf>
    <xf numFmtId="43" fontId="125" fillId="0" borderId="16" xfId="0" applyNumberFormat="1" applyFont="1" applyBorder="1" applyAlignment="1">
      <alignment horizontal="right" vertical="center" wrapText="1"/>
    </xf>
    <xf numFmtId="43" fontId="124" fillId="0" borderId="18" xfId="0" applyNumberFormat="1" applyFont="1" applyBorder="1" applyAlignment="1">
      <alignment horizontal="right" vertical="center" wrapText="1"/>
    </xf>
    <xf numFmtId="43" fontId="125" fillId="0" borderId="17" xfId="0" applyNumberFormat="1" applyFont="1" applyBorder="1" applyAlignment="1">
      <alignment horizontal="right" vertical="center" wrapText="1"/>
    </xf>
    <xf numFmtId="0" fontId="73" fillId="0" borderId="0" xfId="80" applyFont="1" applyFill="1">
      <alignment/>
      <protection/>
    </xf>
    <xf numFmtId="0" fontId="46" fillId="0" borderId="0" xfId="80" applyFont="1" applyFill="1" applyBorder="1" applyAlignment="1">
      <alignment horizontal="center"/>
      <protection/>
    </xf>
    <xf numFmtId="0" fontId="74" fillId="0" borderId="0" xfId="80" applyFont="1" applyFill="1" applyBorder="1" applyAlignment="1">
      <alignment horizontal="center"/>
      <protection/>
    </xf>
    <xf numFmtId="0" fontId="74" fillId="0" borderId="0" xfId="80" applyFont="1" applyFill="1">
      <alignment/>
      <protection/>
    </xf>
    <xf numFmtId="0" fontId="75" fillId="0" borderId="0" xfId="80" applyFont="1" applyFill="1">
      <alignment/>
      <protection/>
    </xf>
    <xf numFmtId="0" fontId="73" fillId="0" borderId="0" xfId="80" applyFont="1" applyFill="1" applyAlignment="1">
      <alignment/>
      <protection/>
    </xf>
    <xf numFmtId="0" fontId="76" fillId="0" borderId="0" xfId="80" applyFont="1" applyFill="1" applyAlignment="1">
      <alignment/>
      <protection/>
    </xf>
    <xf numFmtId="0" fontId="77" fillId="0" borderId="0" xfId="80" applyFont="1" applyFill="1">
      <alignment/>
      <protection/>
    </xf>
    <xf numFmtId="0" fontId="78" fillId="0" borderId="0" xfId="80" applyFont="1" applyFill="1">
      <alignment/>
      <protection/>
    </xf>
    <xf numFmtId="0" fontId="18" fillId="0" borderId="0" xfId="80" applyFont="1" applyFill="1" applyAlignment="1">
      <alignment/>
      <protection/>
    </xf>
    <xf numFmtId="0" fontId="29" fillId="0" borderId="0" xfId="80" applyFont="1" applyFill="1" applyAlignment="1">
      <alignment/>
      <protection/>
    </xf>
    <xf numFmtId="0" fontId="27" fillId="0" borderId="6" xfId="80" applyFont="1" applyFill="1" applyBorder="1" applyAlignment="1">
      <alignment horizontal="center" vertical="center" wrapText="1"/>
      <protection/>
    </xf>
    <xf numFmtId="0" fontId="27" fillId="0" borderId="0" xfId="80" applyFont="1" applyFill="1" applyAlignment="1">
      <alignment wrapText="1"/>
      <protection/>
    </xf>
    <xf numFmtId="0" fontId="37" fillId="0" borderId="0" xfId="80" applyFont="1" applyFill="1" applyAlignment="1">
      <alignment wrapText="1"/>
      <protection/>
    </xf>
    <xf numFmtId="176" fontId="37" fillId="0" borderId="16" xfId="80" applyNumberFormat="1" applyFont="1" applyFill="1" applyBorder="1" applyAlignment="1">
      <alignment vertical="center"/>
      <protection/>
    </xf>
    <xf numFmtId="176" fontId="38" fillId="0" borderId="16" xfId="80" applyNumberFormat="1" applyFont="1" applyFill="1" applyBorder="1" applyAlignment="1">
      <alignment vertical="center"/>
      <protection/>
    </xf>
    <xf numFmtId="176" fontId="38" fillId="0" borderId="17" xfId="80" applyNumberFormat="1" applyFont="1" applyFill="1" applyBorder="1" applyAlignment="1">
      <alignment vertical="center"/>
      <protection/>
    </xf>
    <xf numFmtId="171" fontId="38" fillId="0" borderId="6" xfId="80" applyNumberFormat="1" applyFont="1" applyFill="1" applyBorder="1" applyAlignment="1">
      <alignment horizontal="center" vertical="center"/>
      <protection/>
    </xf>
    <xf numFmtId="175" fontId="0" fillId="0" borderId="0" xfId="80" applyNumberFormat="1" applyFont="1" applyFill="1">
      <alignment/>
      <protection/>
    </xf>
    <xf numFmtId="0" fontId="29" fillId="0" borderId="0" xfId="80" applyFont="1" applyFill="1">
      <alignment/>
      <protection/>
    </xf>
    <xf numFmtId="0" fontId="76" fillId="0" borderId="0" xfId="80" applyFont="1" applyFill="1">
      <alignment/>
      <protection/>
    </xf>
    <xf numFmtId="174" fontId="38" fillId="0" borderId="0" xfId="80" applyNumberFormat="1" applyFont="1" applyFill="1" applyAlignment="1">
      <alignment vertical="center"/>
      <protection/>
    </xf>
    <xf numFmtId="176" fontId="18" fillId="0" borderId="0" xfId="80" applyNumberFormat="1" applyFont="1" applyFill="1">
      <alignment/>
      <protection/>
    </xf>
    <xf numFmtId="176" fontId="0" fillId="0" borderId="0" xfId="80" applyNumberFormat="1" applyFont="1" applyFill="1">
      <alignment/>
      <protection/>
    </xf>
    <xf numFmtId="175" fontId="38" fillId="0" borderId="0" xfId="80" applyNumberFormat="1" applyFont="1" applyFill="1" applyAlignment="1">
      <alignment vertical="center"/>
      <protection/>
    </xf>
    <xf numFmtId="43" fontId="29" fillId="0" borderId="0" xfId="80" applyNumberFormat="1" applyFont="1" applyFill="1">
      <alignment/>
      <protection/>
    </xf>
    <xf numFmtId="43" fontId="76" fillId="0" borderId="0" xfId="80" applyNumberFormat="1" applyFont="1" applyFill="1">
      <alignment/>
      <protection/>
    </xf>
    <xf numFmtId="43" fontId="28" fillId="0" borderId="0" xfId="80" applyNumberFormat="1" applyFont="1" applyFill="1">
      <alignment/>
      <protection/>
    </xf>
    <xf numFmtId="43" fontId="126" fillId="0" borderId="0" xfId="80" applyNumberFormat="1" applyFont="1" applyFill="1">
      <alignment/>
      <protection/>
    </xf>
    <xf numFmtId="0" fontId="126" fillId="0" borderId="0" xfId="80" applyFont="1" applyFill="1">
      <alignment/>
      <protection/>
    </xf>
    <xf numFmtId="43" fontId="127" fillId="0" borderId="0" xfId="80" applyNumberFormat="1" applyFont="1" applyFill="1">
      <alignment/>
      <protection/>
    </xf>
    <xf numFmtId="0" fontId="127" fillId="0" borderId="0" xfId="80" applyFont="1" applyFill="1">
      <alignment/>
      <protection/>
    </xf>
    <xf numFmtId="0" fontId="38" fillId="0" borderId="20" xfId="80" applyFont="1" applyFill="1" applyBorder="1" applyAlignment="1">
      <alignment vertical="center"/>
      <protection/>
    </xf>
    <xf numFmtId="176" fontId="27" fillId="0" borderId="18" xfId="80" applyNumberFormat="1" applyFont="1" applyFill="1" applyBorder="1" applyAlignment="1">
      <alignment vertical="center" wrapText="1"/>
      <protection/>
    </xf>
    <xf numFmtId="176" fontId="27" fillId="0" borderId="18" xfId="80" applyNumberFormat="1" applyFont="1" applyFill="1" applyBorder="1" applyAlignment="1">
      <alignment vertical="center"/>
      <protection/>
    </xf>
    <xf numFmtId="176" fontId="27" fillId="0" borderId="16" xfId="80" applyNumberFormat="1" applyFont="1" applyFill="1" applyBorder="1" applyAlignment="1">
      <alignment vertical="center" wrapText="1"/>
      <protection/>
    </xf>
    <xf numFmtId="176" fontId="27" fillId="0" borderId="16" xfId="80" applyNumberFormat="1" applyFont="1" applyFill="1" applyBorder="1" applyAlignment="1">
      <alignment vertical="center"/>
      <protection/>
    </xf>
    <xf numFmtId="176" fontId="37" fillId="0" borderId="16" xfId="80" applyNumberFormat="1" applyFont="1" applyFill="1" applyBorder="1" applyAlignment="1">
      <alignment vertical="center" wrapText="1"/>
      <protection/>
    </xf>
    <xf numFmtId="176" fontId="38" fillId="0" borderId="16" xfId="80" applyNumberFormat="1" applyFont="1" applyFill="1" applyBorder="1" applyAlignment="1">
      <alignment vertical="center" wrapText="1"/>
      <protection/>
    </xf>
    <xf numFmtId="176" fontId="38" fillId="0" borderId="17" xfId="80" applyNumberFormat="1" applyFont="1" applyFill="1" applyBorder="1" applyAlignment="1">
      <alignment vertical="center" wrapText="1"/>
      <protection/>
    </xf>
    <xf numFmtId="176" fontId="114" fillId="24" borderId="19" xfId="53" applyNumberFormat="1" applyFont="1" applyFill="1" applyBorder="1" applyAlignment="1">
      <alignment vertical="center"/>
    </xf>
    <xf numFmtId="176" fontId="114" fillId="24" borderId="16" xfId="53" applyNumberFormat="1" applyFont="1" applyFill="1" applyBorder="1" applyAlignment="1">
      <alignment vertical="center"/>
    </xf>
    <xf numFmtId="176" fontId="115" fillId="24" borderId="16" xfId="53" applyNumberFormat="1" applyFont="1" applyFill="1" applyBorder="1" applyAlignment="1">
      <alignment vertical="center"/>
    </xf>
    <xf numFmtId="176" fontId="113" fillId="24" borderId="16" xfId="53" applyNumberFormat="1" applyFont="1" applyFill="1" applyBorder="1" applyAlignment="1">
      <alignment vertical="center"/>
    </xf>
    <xf numFmtId="176" fontId="113" fillId="24" borderId="16" xfId="53" applyNumberFormat="1" applyFont="1" applyFill="1" applyBorder="1" applyAlignment="1">
      <alignment horizontal="left" vertical="center"/>
    </xf>
    <xf numFmtId="176" fontId="115" fillId="24" borderId="16" xfId="53" applyNumberFormat="1" applyFont="1" applyFill="1" applyBorder="1" applyAlignment="1">
      <alignment horizontal="left" vertical="center"/>
    </xf>
    <xf numFmtId="176" fontId="113" fillId="24" borderId="17" xfId="53" applyNumberFormat="1" applyFont="1" applyFill="1" applyBorder="1" applyAlignment="1">
      <alignment vertical="center"/>
    </xf>
    <xf numFmtId="176" fontId="114" fillId="24" borderId="18" xfId="53" applyNumberFormat="1" applyFont="1" applyFill="1" applyBorder="1" applyAlignment="1" applyProtection="1">
      <alignment vertical="center"/>
      <protection/>
    </xf>
    <xf numFmtId="176" fontId="115" fillId="24" borderId="16" xfId="53" applyNumberFormat="1" applyFont="1" applyFill="1" applyBorder="1" applyAlignment="1" applyProtection="1">
      <alignment vertical="center"/>
      <protection/>
    </xf>
    <xf numFmtId="176" fontId="113" fillId="24" borderId="16" xfId="53" applyNumberFormat="1" applyFont="1" applyFill="1" applyBorder="1" applyAlignment="1" applyProtection="1">
      <alignment vertical="center"/>
      <protection/>
    </xf>
    <xf numFmtId="176" fontId="115" fillId="24" borderId="17" xfId="53" applyNumberFormat="1" applyFont="1" applyFill="1" applyBorder="1" applyAlignment="1" applyProtection="1">
      <alignment vertical="center"/>
      <protection/>
    </xf>
    <xf numFmtId="176" fontId="27" fillId="24" borderId="18" xfId="53" applyNumberFormat="1" applyFont="1" applyFill="1" applyBorder="1" applyAlignment="1">
      <alignment vertical="center"/>
    </xf>
    <xf numFmtId="176" fontId="27" fillId="24" borderId="16" xfId="53" applyNumberFormat="1" applyFont="1" applyFill="1" applyBorder="1" applyAlignment="1">
      <alignment vertical="center"/>
    </xf>
    <xf numFmtId="176" fontId="38" fillId="24" borderId="16" xfId="53" applyNumberFormat="1" applyFont="1" applyFill="1" applyBorder="1" applyAlignment="1">
      <alignment vertical="center"/>
    </xf>
    <xf numFmtId="176" fontId="27" fillId="24" borderId="17" xfId="53" applyNumberFormat="1" applyFont="1" applyFill="1" applyBorder="1" applyAlignment="1">
      <alignment vertical="center"/>
    </xf>
    <xf numFmtId="176" fontId="38" fillId="24" borderId="18" xfId="53" applyNumberFormat="1" applyFont="1" applyFill="1" applyBorder="1" applyAlignment="1">
      <alignment vertical="center"/>
    </xf>
    <xf numFmtId="176" fontId="113" fillId="24" borderId="18" xfId="88" applyNumberFormat="1" applyFont="1" applyFill="1" applyBorder="1" applyAlignment="1">
      <alignment vertical="center"/>
      <protection/>
    </xf>
    <xf numFmtId="176" fontId="113" fillId="24" borderId="16" xfId="88" applyNumberFormat="1" applyFont="1" applyFill="1" applyBorder="1" applyAlignment="1">
      <alignment vertical="center"/>
      <protection/>
    </xf>
    <xf numFmtId="176" fontId="38" fillId="24" borderId="17" xfId="53" applyNumberFormat="1" applyFont="1" applyFill="1" applyBorder="1" applyAlignment="1">
      <alignment vertical="center"/>
    </xf>
    <xf numFmtId="176" fontId="113" fillId="24" borderId="17" xfId="88" applyNumberFormat="1" applyFont="1" applyFill="1" applyBorder="1" applyAlignment="1">
      <alignment vertical="center"/>
      <protection/>
    </xf>
    <xf numFmtId="176" fontId="27" fillId="24" borderId="19" xfId="53" applyNumberFormat="1" applyFont="1" applyFill="1" applyBorder="1" applyAlignment="1">
      <alignment vertical="center" wrapText="1"/>
    </xf>
    <xf numFmtId="176" fontId="27" fillId="24" borderId="16" xfId="53" applyNumberFormat="1" applyFont="1" applyFill="1" applyBorder="1" applyAlignment="1">
      <alignment vertical="center" wrapText="1"/>
    </xf>
    <xf numFmtId="176" fontId="37" fillId="24" borderId="16" xfId="53" applyNumberFormat="1" applyFont="1" applyFill="1" applyBorder="1" applyAlignment="1">
      <alignment vertical="center" wrapText="1"/>
    </xf>
    <xf numFmtId="176" fontId="38" fillId="24" borderId="16" xfId="53" applyNumberFormat="1" applyFont="1" applyFill="1" applyBorder="1" applyAlignment="1">
      <alignment vertical="center" wrapText="1"/>
    </xf>
    <xf numFmtId="176" fontId="38" fillId="24" borderId="17" xfId="53" applyNumberFormat="1" applyFont="1" applyFill="1" applyBorder="1" applyAlignment="1">
      <alignment vertical="center" wrapText="1"/>
    </xf>
    <xf numFmtId="176" fontId="57" fillId="24" borderId="18" xfId="80" applyNumberFormat="1" applyFont="1" applyFill="1" applyBorder="1" applyAlignment="1">
      <alignment vertical="center"/>
      <protection/>
    </xf>
    <xf numFmtId="175" fontId="38" fillId="24" borderId="18" xfId="80" applyNumberFormat="1" applyFont="1" applyFill="1" applyBorder="1">
      <alignment/>
      <protection/>
    </xf>
    <xf numFmtId="175" fontId="0" fillId="24" borderId="0" xfId="80" applyNumberFormat="1" applyFont="1" applyFill="1">
      <alignment/>
      <protection/>
    </xf>
    <xf numFmtId="176" fontId="57" fillId="24" borderId="16" xfId="80" applyNumberFormat="1" applyFont="1" applyFill="1" applyBorder="1" applyAlignment="1">
      <alignment vertical="center"/>
      <protection/>
    </xf>
    <xf numFmtId="175" fontId="57" fillId="24" borderId="16" xfId="80" applyNumberFormat="1" applyFont="1" applyFill="1" applyBorder="1" applyAlignment="1">
      <alignment vertical="center"/>
      <protection/>
    </xf>
    <xf numFmtId="176" fontId="57" fillId="24" borderId="17" xfId="80" applyNumberFormat="1" applyFont="1" applyFill="1" applyBorder="1" applyAlignment="1">
      <alignment vertical="center"/>
      <protection/>
    </xf>
    <xf numFmtId="175" fontId="57" fillId="24" borderId="17" xfId="80" applyNumberFormat="1" applyFont="1" applyFill="1" applyBorder="1" applyAlignment="1">
      <alignment vertical="center"/>
      <protection/>
    </xf>
    <xf numFmtId="175" fontId="57" fillId="24" borderId="18" xfId="80" applyNumberFormat="1" applyFont="1" applyFill="1" applyBorder="1" applyAlignment="1">
      <alignment vertical="center"/>
      <protection/>
    </xf>
    <xf numFmtId="43" fontId="27" fillId="24" borderId="18" xfId="53" applyNumberFormat="1" applyFont="1" applyFill="1" applyBorder="1" applyAlignment="1">
      <alignment vertical="center" wrapText="1"/>
    </xf>
    <xf numFmtId="43" fontId="38" fillId="24" borderId="16" xfId="80" applyNumberFormat="1" applyFont="1" applyFill="1" applyBorder="1">
      <alignment/>
      <protection/>
    </xf>
    <xf numFmtId="43" fontId="38" fillId="24" borderId="16" xfId="53" applyNumberFormat="1" applyFont="1" applyFill="1" applyBorder="1" applyAlignment="1">
      <alignment vertical="center" wrapText="1"/>
    </xf>
    <xf numFmtId="0" fontId="38" fillId="0" borderId="16" xfId="80" applyFont="1" applyFill="1" applyBorder="1" applyAlignment="1">
      <alignment/>
      <protection/>
    </xf>
    <xf numFmtId="0" fontId="38" fillId="0" borderId="17" xfId="80" applyFont="1" applyFill="1" applyBorder="1" applyAlignment="1">
      <alignment horizontal="right"/>
      <protection/>
    </xf>
    <xf numFmtId="0" fontId="38" fillId="0" borderId="17" xfId="80" applyFont="1" applyFill="1" applyBorder="1">
      <alignment/>
      <protection/>
    </xf>
    <xf numFmtId="0" fontId="38" fillId="0" borderId="17" xfId="80" applyFont="1" applyFill="1" applyBorder="1" applyAlignment="1">
      <alignment horizontal="center"/>
      <protection/>
    </xf>
    <xf numFmtId="177" fontId="113" fillId="24" borderId="16" xfId="88" applyNumberFormat="1" applyFont="1" applyFill="1" applyBorder="1" applyAlignment="1">
      <alignment vertical="center"/>
      <protection/>
    </xf>
    <xf numFmtId="178" fontId="113" fillId="24" borderId="16" xfId="88" applyNumberFormat="1" applyFont="1" applyFill="1" applyBorder="1" applyAlignment="1">
      <alignment vertical="center"/>
      <protection/>
    </xf>
    <xf numFmtId="170" fontId="57" fillId="24" borderId="16" xfId="80" applyNumberFormat="1" applyFont="1" applyFill="1" applyBorder="1" applyAlignment="1">
      <alignment vertical="center"/>
      <protection/>
    </xf>
    <xf numFmtId="170" fontId="57" fillId="24" borderId="17" xfId="80" applyNumberFormat="1" applyFont="1" applyFill="1" applyBorder="1" applyAlignment="1">
      <alignment vertical="center"/>
      <protection/>
    </xf>
    <xf numFmtId="0" fontId="114" fillId="0" borderId="0" xfId="80" applyFont="1" applyFill="1" applyAlignment="1">
      <alignment horizontal="center" vertical="center" wrapText="1"/>
      <protection/>
    </xf>
    <xf numFmtId="0" fontId="27" fillId="0" borderId="0" xfId="80" applyFont="1" applyFill="1" applyAlignment="1">
      <alignment horizontal="center"/>
      <protection/>
    </xf>
    <xf numFmtId="0" fontId="114" fillId="0" borderId="0" xfId="80" applyFont="1" applyFill="1" applyAlignment="1">
      <alignment horizontal="center" wrapText="1"/>
      <protection/>
    </xf>
    <xf numFmtId="0" fontId="27" fillId="0" borderId="0" xfId="80" applyFont="1" applyFill="1" applyAlignment="1" applyProtection="1">
      <alignment horizontal="center"/>
      <protection/>
    </xf>
    <xf numFmtId="0" fontId="27" fillId="0" borderId="0" xfId="80" applyFont="1" applyFill="1" applyAlignment="1">
      <alignment horizontal="center" wrapText="1"/>
      <protection/>
    </xf>
    <xf numFmtId="0" fontId="27" fillId="0" borderId="0" xfId="80" applyFont="1" applyFill="1" applyAlignment="1">
      <alignment horizontal="center" vertical="top" wrapText="1"/>
      <protection/>
    </xf>
    <xf numFmtId="176" fontId="27" fillId="24" borderId="18" xfId="80" applyNumberFormat="1" applyFont="1" applyFill="1" applyBorder="1" applyAlignment="1">
      <alignment horizontal="center" vertical="center"/>
      <protection/>
    </xf>
    <xf numFmtId="176" fontId="37" fillId="24" borderId="16" xfId="80" applyNumberFormat="1" applyFont="1" applyFill="1" applyBorder="1" applyAlignment="1">
      <alignment vertical="center"/>
      <protection/>
    </xf>
    <xf numFmtId="176" fontId="38" fillId="24" borderId="16" xfId="80" applyNumberFormat="1" applyFont="1" applyFill="1" applyBorder="1" applyAlignment="1">
      <alignment vertical="center"/>
      <protection/>
    </xf>
    <xf numFmtId="176" fontId="27" fillId="24" borderId="16" xfId="80" applyNumberFormat="1" applyFont="1" applyFill="1" applyBorder="1" applyAlignment="1">
      <alignment vertical="center"/>
      <protection/>
    </xf>
    <xf numFmtId="176" fontId="38" fillId="24" borderId="17" xfId="80" applyNumberFormat="1" applyFont="1" applyFill="1" applyBorder="1" applyAlignment="1">
      <alignment vertical="center"/>
      <protection/>
    </xf>
    <xf numFmtId="177" fontId="38" fillId="24" borderId="16" xfId="53" applyNumberFormat="1" applyFont="1" applyFill="1" applyBorder="1" applyAlignment="1">
      <alignment vertical="center" wrapText="1"/>
    </xf>
    <xf numFmtId="177" fontId="27" fillId="24" borderId="16" xfId="53" applyNumberFormat="1" applyFont="1" applyFill="1" applyBorder="1" applyAlignment="1">
      <alignment vertical="center" wrapText="1"/>
    </xf>
    <xf numFmtId="177" fontId="37" fillId="24" borderId="16" xfId="53" applyNumberFormat="1" applyFont="1" applyFill="1" applyBorder="1" applyAlignment="1">
      <alignment vertical="center" wrapText="1"/>
    </xf>
    <xf numFmtId="0" fontId="56" fillId="0" borderId="0" xfId="80" applyFont="1" applyFill="1" applyAlignment="1">
      <alignment horizontal="center"/>
      <protection/>
    </xf>
    <xf numFmtId="170" fontId="27" fillId="24" borderId="18" xfId="80" applyNumberFormat="1" applyFont="1" applyFill="1" applyBorder="1">
      <alignment/>
      <protection/>
    </xf>
    <xf numFmtId="170" fontId="27" fillId="24" borderId="18" xfId="53" applyNumberFormat="1" applyFont="1" applyFill="1" applyBorder="1" applyAlignment="1">
      <alignment vertical="center" wrapText="1"/>
    </xf>
    <xf numFmtId="170" fontId="27" fillId="24" borderId="16" xfId="80" applyNumberFormat="1" applyFont="1" applyFill="1" applyBorder="1">
      <alignment/>
      <protection/>
    </xf>
    <xf numFmtId="170" fontId="27" fillId="24" borderId="16" xfId="53" applyNumberFormat="1" applyFont="1" applyFill="1" applyBorder="1" applyAlignment="1">
      <alignment vertical="center" wrapText="1"/>
    </xf>
    <xf numFmtId="170" fontId="37" fillId="24" borderId="16" xfId="80" applyNumberFormat="1" applyFont="1" applyFill="1" applyBorder="1">
      <alignment/>
      <protection/>
    </xf>
    <xf numFmtId="170" fontId="37" fillId="24" borderId="16" xfId="53" applyNumberFormat="1" applyFont="1" applyFill="1" applyBorder="1" applyAlignment="1">
      <alignment vertical="center" wrapText="1"/>
    </xf>
    <xf numFmtId="170" fontId="38" fillId="24" borderId="16" xfId="80" applyNumberFormat="1" applyFont="1" applyFill="1" applyBorder="1">
      <alignment/>
      <protection/>
    </xf>
    <xf numFmtId="170" fontId="38" fillId="24" borderId="16" xfId="53" applyNumberFormat="1" applyFont="1" applyFill="1" applyBorder="1" applyAlignment="1">
      <alignment vertical="center" wrapText="1"/>
    </xf>
    <xf numFmtId="170" fontId="38" fillId="24" borderId="17" xfId="80" applyNumberFormat="1" applyFont="1" applyFill="1" applyBorder="1">
      <alignment/>
      <protection/>
    </xf>
    <xf numFmtId="170" fontId="38" fillId="24" borderId="17" xfId="53" applyNumberFormat="1" applyFont="1" applyFill="1" applyBorder="1" applyAlignment="1">
      <alignment vertical="center" wrapText="1"/>
    </xf>
    <xf numFmtId="0" fontId="114" fillId="0" borderId="0" xfId="80" applyFont="1" applyFill="1" applyAlignment="1">
      <alignment horizontal="center" vertical="center" wrapText="1"/>
      <protection/>
    </xf>
    <xf numFmtId="0" fontId="113" fillId="0" borderId="20" xfId="80" applyFont="1" applyFill="1" applyBorder="1" applyAlignment="1">
      <alignment horizontal="center"/>
      <protection/>
    </xf>
    <xf numFmtId="0" fontId="119" fillId="0" borderId="0" xfId="80" applyFont="1" applyFill="1" applyAlignment="1">
      <alignment horizontal="center"/>
      <protection/>
    </xf>
    <xf numFmtId="0" fontId="27" fillId="0" borderId="0" xfId="80" applyFont="1" applyFill="1" applyAlignment="1">
      <alignment horizontal="center" vertical="center"/>
      <protection/>
    </xf>
    <xf numFmtId="49" fontId="113" fillId="0" borderId="6" xfId="80" applyNumberFormat="1" applyFont="1" applyFill="1" applyBorder="1" applyAlignment="1">
      <alignment horizontal="center" vertical="center" wrapText="1"/>
      <protection/>
    </xf>
    <xf numFmtId="0" fontId="113" fillId="0" borderId="6" xfId="80" applyFont="1" applyFill="1" applyBorder="1" applyAlignment="1">
      <alignment horizontal="center" vertical="center" wrapText="1"/>
      <protection/>
    </xf>
    <xf numFmtId="0" fontId="113" fillId="0" borderId="6" xfId="80" applyFont="1" applyFill="1" applyBorder="1" applyAlignment="1">
      <alignment horizontal="center" vertical="center"/>
      <protection/>
    </xf>
    <xf numFmtId="0" fontId="113" fillId="0" borderId="0" xfId="80" applyFont="1" applyFill="1" applyAlignment="1">
      <alignment horizontal="center" vertical="center" wrapText="1"/>
      <protection/>
    </xf>
    <xf numFmtId="0" fontId="113" fillId="0" borderId="0" xfId="80" applyFont="1" applyFill="1" applyBorder="1" applyAlignment="1">
      <alignment horizontal="center"/>
      <protection/>
    </xf>
    <xf numFmtId="0" fontId="38" fillId="0" borderId="0" xfId="80" applyFont="1" applyFill="1" applyAlignment="1">
      <alignment horizontal="center" vertical="center"/>
      <protection/>
    </xf>
    <xf numFmtId="0" fontId="113" fillId="0" borderId="6" xfId="80" applyFont="1" applyFill="1" applyBorder="1" applyAlignment="1">
      <alignment horizontal="center" wrapText="1"/>
      <protection/>
    </xf>
    <xf numFmtId="0" fontId="128" fillId="0" borderId="0" xfId="80" applyFont="1" applyFill="1" applyAlignment="1">
      <alignment horizontal="center"/>
      <protection/>
    </xf>
    <xf numFmtId="0" fontId="129" fillId="0" borderId="0" xfId="80" applyFont="1" applyFill="1" applyAlignment="1">
      <alignment horizontal="center"/>
      <protection/>
    </xf>
    <xf numFmtId="0" fontId="113" fillId="0" borderId="0" xfId="80" applyFont="1" applyFill="1" applyBorder="1" applyAlignment="1">
      <alignment horizontal="right" vertical="top"/>
      <protection/>
    </xf>
    <xf numFmtId="0" fontId="114" fillId="0" borderId="6" xfId="80" applyFont="1" applyFill="1" applyBorder="1" applyAlignment="1">
      <alignment horizontal="center" vertical="center"/>
      <protection/>
    </xf>
    <xf numFmtId="0" fontId="114" fillId="0" borderId="6" xfId="80" applyFont="1" applyFill="1" applyBorder="1" applyAlignment="1">
      <alignment vertical="center"/>
      <protection/>
    </xf>
    <xf numFmtId="0" fontId="114" fillId="0" borderId="6" xfId="80" applyFont="1" applyFill="1" applyBorder="1" applyAlignment="1">
      <alignment horizontal="center" vertical="center" wrapText="1"/>
      <protection/>
    </xf>
    <xf numFmtId="0" fontId="38" fillId="0" borderId="0" xfId="80" applyFont="1" applyFill="1" applyAlignment="1" applyProtection="1">
      <alignment horizontal="left" vertical="top" wrapText="1"/>
      <protection/>
    </xf>
    <xf numFmtId="0" fontId="27" fillId="0" borderId="0" xfId="80" applyFont="1" applyFill="1" applyAlignment="1" applyProtection="1">
      <alignment horizontal="center" vertical="center" wrapText="1"/>
      <protection/>
    </xf>
    <xf numFmtId="0" fontId="27" fillId="0" borderId="0" xfId="80" applyFont="1" applyFill="1" applyAlignment="1" applyProtection="1">
      <alignment horizontal="center" vertical="top"/>
      <protection/>
    </xf>
    <xf numFmtId="0" fontId="38" fillId="0" borderId="6" xfId="80" applyFont="1" applyFill="1" applyBorder="1" applyAlignment="1" applyProtection="1">
      <alignment horizontal="center" vertical="center" wrapText="1"/>
      <protection/>
    </xf>
    <xf numFmtId="0" fontId="38" fillId="0" borderId="6" xfId="80" applyFont="1" applyFill="1" applyBorder="1" applyAlignment="1" applyProtection="1">
      <alignment horizontal="center" vertical="center"/>
      <protection/>
    </xf>
    <xf numFmtId="49" fontId="38" fillId="0" borderId="6" xfId="80" applyNumberFormat="1" applyFont="1" applyFill="1" applyBorder="1" applyAlignment="1" applyProtection="1">
      <alignment horizontal="center" vertical="center" wrapText="1"/>
      <protection/>
    </xf>
    <xf numFmtId="0" fontId="38" fillId="0" borderId="0" xfId="80" applyFont="1" applyFill="1" applyBorder="1" applyAlignment="1" applyProtection="1">
      <alignment horizontal="center"/>
      <protection/>
    </xf>
    <xf numFmtId="0" fontId="27" fillId="0" borderId="6" xfId="80" applyFont="1" applyFill="1" applyBorder="1" applyAlignment="1" applyProtection="1">
      <alignment horizontal="center" vertical="center"/>
      <protection/>
    </xf>
    <xf numFmtId="0" fontId="27" fillId="0" borderId="6" xfId="80" applyFont="1" applyFill="1" applyBorder="1" applyAlignment="1" applyProtection="1">
      <alignment vertical="center"/>
      <protection/>
    </xf>
    <xf numFmtId="0" fontId="27" fillId="0" borderId="6" xfId="80" applyFont="1" applyFill="1" applyBorder="1" applyAlignment="1" applyProtection="1">
      <alignment horizontal="center"/>
      <protection/>
    </xf>
    <xf numFmtId="0" fontId="27" fillId="0" borderId="6" xfId="80" applyFont="1" applyFill="1" applyBorder="1" applyAlignment="1" applyProtection="1">
      <alignment horizontal="center" vertical="top"/>
      <protection/>
    </xf>
    <xf numFmtId="0" fontId="35" fillId="0" borderId="0" xfId="80" applyFont="1" applyFill="1" applyAlignment="1" applyProtection="1">
      <alignment horizontal="center"/>
      <protection/>
    </xf>
    <xf numFmtId="0" fontId="44" fillId="0" borderId="0" xfId="80" applyFont="1" applyFill="1" applyAlignment="1" applyProtection="1">
      <alignment horizontal="center"/>
      <protection/>
    </xf>
    <xf numFmtId="0" fontId="27" fillId="0" borderId="0" xfId="80" applyFont="1" applyFill="1" applyAlignment="1" applyProtection="1">
      <alignment horizontal="left"/>
      <protection/>
    </xf>
    <xf numFmtId="0" fontId="36" fillId="0" borderId="0" xfId="80" applyFont="1" applyFill="1" applyAlignment="1" applyProtection="1">
      <alignment horizontal="center"/>
      <protection/>
    </xf>
    <xf numFmtId="0" fontId="38" fillId="0" borderId="0" xfId="80" applyFont="1" applyFill="1" applyBorder="1" applyAlignment="1" applyProtection="1">
      <alignment horizontal="right" vertical="top"/>
      <protection/>
    </xf>
    <xf numFmtId="0" fontId="38" fillId="0" borderId="6" xfId="80" applyFont="1" applyFill="1" applyBorder="1" applyAlignment="1" applyProtection="1">
      <alignment horizontal="center"/>
      <protection/>
    </xf>
    <xf numFmtId="0" fontId="27" fillId="0" borderId="0" xfId="80" applyFont="1" applyFill="1" applyAlignment="1">
      <alignment horizontal="center" vertical="center" wrapText="1"/>
      <protection/>
    </xf>
    <xf numFmtId="0" fontId="38" fillId="0" borderId="0" xfId="80" applyFont="1" applyFill="1" applyBorder="1" applyAlignment="1">
      <alignment horizontal="center"/>
      <protection/>
    </xf>
    <xf numFmtId="0" fontId="38" fillId="0" borderId="20" xfId="80" applyFont="1" applyFill="1" applyBorder="1" applyAlignment="1" applyProtection="1">
      <alignment horizontal="center" vertical="center"/>
      <protection/>
    </xf>
    <xf numFmtId="0" fontId="38" fillId="0" borderId="6" xfId="80" applyFont="1" applyFill="1" applyBorder="1" applyAlignment="1">
      <alignment horizontal="center" vertical="center" wrapText="1"/>
      <protection/>
    </xf>
    <xf numFmtId="0" fontId="38" fillId="0" borderId="6" xfId="80" applyFont="1" applyFill="1" applyBorder="1" applyAlignment="1">
      <alignment horizontal="center" vertical="center"/>
      <protection/>
    </xf>
    <xf numFmtId="49" fontId="38" fillId="0" borderId="6" xfId="80" applyNumberFormat="1" applyFont="1" applyFill="1" applyBorder="1" applyAlignment="1">
      <alignment horizontal="center" vertical="center" wrapText="1"/>
      <protection/>
    </xf>
    <xf numFmtId="0" fontId="27" fillId="0" borderId="6" xfId="80" applyFont="1" applyFill="1" applyBorder="1" applyAlignment="1">
      <alignment horizontal="center" vertical="center"/>
      <protection/>
    </xf>
    <xf numFmtId="0" fontId="27" fillId="0" borderId="6" xfId="80" applyFont="1" applyFill="1" applyBorder="1" applyAlignment="1">
      <alignment vertical="center"/>
      <protection/>
    </xf>
    <xf numFmtId="0" fontId="27" fillId="0" borderId="6" xfId="80" applyFont="1" applyFill="1" applyBorder="1" applyAlignment="1">
      <alignment horizontal="center" vertical="center" wrapText="1"/>
      <protection/>
    </xf>
    <xf numFmtId="0" fontId="27" fillId="0" borderId="6" xfId="80" applyFont="1" applyFill="1" applyBorder="1" applyAlignment="1">
      <alignment horizontal="center" vertical="top"/>
      <protection/>
    </xf>
    <xf numFmtId="0" fontId="35" fillId="0" borderId="0" xfId="80" applyFont="1" applyFill="1" applyAlignment="1">
      <alignment horizontal="center"/>
      <protection/>
    </xf>
    <xf numFmtId="0" fontId="44" fillId="0" borderId="0" xfId="80" applyFont="1" applyFill="1" applyAlignment="1">
      <alignment horizontal="center"/>
      <protection/>
    </xf>
    <xf numFmtId="0" fontId="56" fillId="0" borderId="0" xfId="80" applyFont="1" applyFill="1" applyAlignment="1">
      <alignment horizontal="left"/>
      <protection/>
    </xf>
    <xf numFmtId="0" fontId="36" fillId="0" borderId="0" xfId="80" applyFont="1" applyFill="1" applyAlignment="1">
      <alignment horizontal="center"/>
      <protection/>
    </xf>
    <xf numFmtId="0" fontId="38" fillId="0" borderId="0" xfId="80" applyFont="1" applyFill="1" applyBorder="1" applyAlignment="1">
      <alignment horizontal="right" vertical="top"/>
      <protection/>
    </xf>
    <xf numFmtId="0" fontId="38" fillId="0" borderId="6" xfId="80" applyFont="1" applyFill="1" applyBorder="1" applyAlignment="1">
      <alignment horizontal="center" wrapText="1"/>
      <protection/>
    </xf>
    <xf numFmtId="0" fontId="27" fillId="0" borderId="6" xfId="80" applyFont="1" applyFill="1" applyBorder="1" applyAlignment="1">
      <alignment horizontal="left" vertical="center"/>
      <protection/>
    </xf>
    <xf numFmtId="0" fontId="38" fillId="0" borderId="0" xfId="80" applyFont="1" applyFill="1" applyAlignment="1">
      <alignment horizontal="left" vertical="top" wrapText="1"/>
      <protection/>
    </xf>
    <xf numFmtId="0" fontId="27" fillId="0" borderId="0" xfId="80" applyFont="1" applyFill="1" applyBorder="1" applyAlignment="1">
      <alignment horizontal="center" vertical="center" wrapText="1"/>
      <protection/>
    </xf>
    <xf numFmtId="0" fontId="52" fillId="0" borderId="0" xfId="80" applyFont="1" applyFill="1" applyAlignment="1">
      <alignment horizontal="center"/>
      <protection/>
    </xf>
    <xf numFmtId="0" fontId="50" fillId="0" borderId="0" xfId="80" applyFont="1" applyFill="1" applyAlignment="1">
      <alignment horizontal="center"/>
      <protection/>
    </xf>
    <xf numFmtId="0" fontId="33" fillId="0" borderId="0" xfId="80" applyFont="1" applyFill="1" applyAlignment="1">
      <alignment horizontal="center"/>
      <protection/>
    </xf>
    <xf numFmtId="0" fontId="51" fillId="0" borderId="0" xfId="80" applyFont="1" applyFill="1" applyAlignment="1">
      <alignment horizontal="center"/>
      <protection/>
    </xf>
    <xf numFmtId="0" fontId="38" fillId="0" borderId="0" xfId="80" applyFont="1" applyFill="1" applyBorder="1" applyAlignment="1">
      <alignment horizontal="center" vertical="center"/>
      <protection/>
    </xf>
    <xf numFmtId="0" fontId="27" fillId="0" borderId="6" xfId="80" applyFont="1" applyFill="1" applyBorder="1" applyAlignment="1">
      <alignment horizontal="center"/>
      <protection/>
    </xf>
    <xf numFmtId="0" fontId="27" fillId="0" borderId="0" xfId="80" applyFont="1" applyFill="1" applyAlignment="1">
      <alignment horizontal="center"/>
      <protection/>
    </xf>
    <xf numFmtId="0" fontId="58" fillId="0" borderId="0" xfId="80" applyFont="1" applyFill="1" applyAlignment="1">
      <alignment horizontal="center"/>
      <protection/>
    </xf>
    <xf numFmtId="0" fontId="38" fillId="0" borderId="0" xfId="80" applyFont="1" applyFill="1" applyBorder="1" applyAlignment="1">
      <alignment horizontal="right"/>
      <protection/>
    </xf>
    <xf numFmtId="0" fontId="27" fillId="0" borderId="0" xfId="80" applyFont="1" applyFill="1" applyAlignment="1">
      <alignment horizontal="center" vertical="top"/>
      <protection/>
    </xf>
    <xf numFmtId="0" fontId="56" fillId="0" borderId="0" xfId="80" applyFont="1" applyFill="1" applyAlignment="1">
      <alignment horizontal="center" vertical="center" wrapText="1"/>
      <protection/>
    </xf>
    <xf numFmtId="0" fontId="38" fillId="0" borderId="0" xfId="80" applyFont="1" applyFill="1" applyAlignment="1">
      <alignment horizontal="left" vertical="center"/>
      <protection/>
    </xf>
    <xf numFmtId="0" fontId="57" fillId="0" borderId="0" xfId="80" applyFont="1" applyFill="1" applyBorder="1" applyAlignment="1">
      <alignment horizontal="center" vertical="center"/>
      <protection/>
    </xf>
    <xf numFmtId="0" fontId="38" fillId="0" borderId="23" xfId="80" applyFont="1" applyFill="1" applyBorder="1" applyAlignment="1">
      <alignment horizontal="left" vertical="center"/>
      <protection/>
    </xf>
    <xf numFmtId="0" fontId="38" fillId="0" borderId="24" xfId="80" applyFont="1" applyFill="1" applyBorder="1" applyAlignment="1">
      <alignment horizontal="left" vertical="center"/>
      <protection/>
    </xf>
    <xf numFmtId="0" fontId="57" fillId="25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/>
    </xf>
    <xf numFmtId="0" fontId="38" fillId="0" borderId="0" xfId="80" applyFont="1" applyFill="1" applyAlignment="1">
      <alignment horizontal="left" vertical="top"/>
      <protection/>
    </xf>
    <xf numFmtId="0" fontId="44" fillId="0" borderId="0" xfId="80" applyFont="1" applyFill="1" applyBorder="1" applyAlignment="1">
      <alignment horizontal="center"/>
      <protection/>
    </xf>
    <xf numFmtId="0" fontId="35" fillId="0" borderId="0" xfId="80" applyFont="1" applyFill="1" applyAlignment="1">
      <alignment horizontal="center" vertical="center"/>
      <protection/>
    </xf>
    <xf numFmtId="0" fontId="63" fillId="0" borderId="6" xfId="80" applyFont="1" applyFill="1" applyBorder="1" applyAlignment="1">
      <alignment horizontal="center" vertical="center" wrapText="1"/>
      <protection/>
    </xf>
    <xf numFmtId="0" fontId="63" fillId="0" borderId="6" xfId="80" applyFont="1" applyFill="1" applyBorder="1">
      <alignment/>
      <protection/>
    </xf>
    <xf numFmtId="0" fontId="62" fillId="0" borderId="6" xfId="80" applyFont="1" applyFill="1" applyBorder="1" applyAlignment="1">
      <alignment horizontal="center" vertical="center"/>
      <protection/>
    </xf>
    <xf numFmtId="0" fontId="38" fillId="0" borderId="0" xfId="80" applyFont="1" applyFill="1" applyAlignment="1">
      <alignment horizontal="center"/>
      <protection/>
    </xf>
    <xf numFmtId="0" fontId="38" fillId="0" borderId="0" xfId="80" applyFont="1" applyFill="1" applyAlignment="1">
      <alignment/>
      <protection/>
    </xf>
    <xf numFmtId="0" fontId="38" fillId="0" borderId="0" xfId="80" applyFont="1" applyFill="1" applyBorder="1" applyAlignment="1">
      <alignment horizontal="left" vertical="center"/>
      <protection/>
    </xf>
    <xf numFmtId="43" fontId="38" fillId="0" borderId="6" xfId="53" applyNumberFormat="1" applyFont="1" applyFill="1" applyBorder="1" applyAlignment="1">
      <alignment horizontal="center" vertical="center" wrapText="1"/>
    </xf>
    <xf numFmtId="43" fontId="38" fillId="0" borderId="6" xfId="53" applyNumberFormat="1" applyFont="1" applyFill="1" applyBorder="1" applyAlignment="1">
      <alignment/>
    </xf>
    <xf numFmtId="0" fontId="57" fillId="0" borderId="6" xfId="80" applyFont="1" applyFill="1" applyBorder="1" applyAlignment="1">
      <alignment horizontal="center" vertical="center" wrapText="1"/>
      <protection/>
    </xf>
    <xf numFmtId="0" fontId="38" fillId="0" borderId="0" xfId="80" applyFont="1" applyFill="1" applyAlignment="1">
      <alignment wrapText="1"/>
      <protection/>
    </xf>
    <xf numFmtId="0" fontId="28" fillId="0" borderId="0" xfId="80" applyFont="1" applyFill="1" applyAlignment="1">
      <alignment horizontal="center"/>
      <protection/>
    </xf>
    <xf numFmtId="0" fontId="38" fillId="0" borderId="0" xfId="80" applyFont="1" applyFill="1" applyAlignment="1">
      <alignment horizontal="center" vertical="center" wrapText="1"/>
      <protection/>
    </xf>
    <xf numFmtId="0" fontId="47" fillId="0" borderId="0" xfId="80" applyFont="1" applyFill="1" applyAlignment="1">
      <alignment horizontal="center" vertical="center"/>
      <protection/>
    </xf>
    <xf numFmtId="0" fontId="34" fillId="0" borderId="0" xfId="80" applyFont="1" applyFill="1" applyAlignment="1">
      <alignment horizontal="center" vertical="center" wrapText="1"/>
      <protection/>
    </xf>
    <xf numFmtId="0" fontId="34" fillId="0" borderId="0" xfId="80" applyFont="1" applyFill="1" applyAlignment="1">
      <alignment horizontal="center" vertical="top"/>
      <protection/>
    </xf>
    <xf numFmtId="0" fontId="62" fillId="0" borderId="6" xfId="80" applyFont="1" applyFill="1" applyBorder="1" applyAlignment="1">
      <alignment horizontal="center" vertical="center" wrapText="1"/>
      <protection/>
    </xf>
    <xf numFmtId="0" fontId="47" fillId="0" borderId="0" xfId="80" applyFont="1" applyFill="1" applyAlignment="1">
      <alignment horizontal="center" vertical="center" wrapText="1"/>
      <protection/>
    </xf>
    <xf numFmtId="0" fontId="71" fillId="0" borderId="0" xfId="80" applyFont="1" applyFill="1" applyAlignment="1">
      <alignment horizontal="center" vertical="center"/>
      <protection/>
    </xf>
    <xf numFmtId="0" fontId="38" fillId="0" borderId="0" xfId="80" applyFont="1" applyFill="1" applyBorder="1" applyAlignment="1">
      <alignment horizontal="left"/>
      <protection/>
    </xf>
    <xf numFmtId="0" fontId="57" fillId="0" borderId="20" xfId="80" applyFont="1" applyFill="1" applyBorder="1" applyAlignment="1">
      <alignment horizontal="center" vertical="center"/>
      <protection/>
    </xf>
    <xf numFmtId="0" fontId="38" fillId="0" borderId="20" xfId="80" applyFont="1" applyFill="1" applyBorder="1" applyAlignment="1">
      <alignment horizontal="center"/>
      <protection/>
    </xf>
    <xf numFmtId="0" fontId="57" fillId="0" borderId="0" xfId="80" applyFont="1" applyFill="1" applyAlignment="1">
      <alignment horizontal="center" vertical="center"/>
      <protection/>
    </xf>
    <xf numFmtId="0" fontId="27" fillId="0" borderId="18" xfId="80" applyFont="1" applyFill="1" applyBorder="1" applyAlignment="1">
      <alignment horizontal="center" vertical="center" wrapText="1"/>
      <protection/>
    </xf>
    <xf numFmtId="0" fontId="27" fillId="0" borderId="16" xfId="80" applyFont="1" applyFill="1" applyBorder="1" applyAlignment="1">
      <alignment horizontal="center" vertical="center" wrapText="1"/>
      <protection/>
    </xf>
    <xf numFmtId="0" fontId="27" fillId="0" borderId="6" xfId="80" applyFont="1" applyFill="1" applyBorder="1" applyAlignment="1">
      <alignment horizontal="center" vertical="justify"/>
      <protection/>
    </xf>
    <xf numFmtId="0" fontId="0" fillId="0" borderId="0" xfId="80" applyFont="1" applyFill="1" applyAlignment="1">
      <alignment horizontal="center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10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ategory" xfId="49"/>
    <cellStyle name="Check Cell" xfId="50"/>
    <cellStyle name="Comma" xfId="51"/>
    <cellStyle name="Comma [0]" xfId="52"/>
    <cellStyle name="Comma 2" xfId="53"/>
    <cellStyle name="Comma 3" xfId="54"/>
    <cellStyle name="Comma0" xfId="55"/>
    <cellStyle name="Currency" xfId="56"/>
    <cellStyle name="Currency [0]" xfId="57"/>
    <cellStyle name="Currency0" xfId="58"/>
    <cellStyle name="Date" xfId="59"/>
    <cellStyle name="Explanatory Text" xfId="60"/>
    <cellStyle name="Fixed" xfId="61"/>
    <cellStyle name="Followed Hyperlink" xfId="62"/>
    <cellStyle name="Good" xfId="63"/>
    <cellStyle name="Grey" xfId="64"/>
    <cellStyle name="HEADER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nput [yellow]" xfId="74"/>
    <cellStyle name="Line" xfId="75"/>
    <cellStyle name="Linked Cell" xfId="76"/>
    <cellStyle name="Model" xfId="77"/>
    <cellStyle name="Neutral" xfId="78"/>
    <cellStyle name="Normal - Style1" xfId="79"/>
    <cellStyle name="Normal - Style1 2" xfId="80"/>
    <cellStyle name="Normal 10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[2]" xfId="93"/>
    <cellStyle name="sodangoai" xfId="94"/>
    <cellStyle name="subhead" xfId="95"/>
    <cellStyle name="Title" xfId="96"/>
    <cellStyle name="Total" xfId="97"/>
    <cellStyle name="viet" xfId="98"/>
    <cellStyle name="vnhead1" xfId="99"/>
    <cellStyle name="vnhead3" xfId="100"/>
    <cellStyle name="vntxt1" xfId="101"/>
    <cellStyle name="vntxt2" xfId="102"/>
    <cellStyle name="Warning Text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HOBONG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표준_kc-elec system check lis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5\Kiem%20ke%202014\SAN%20PHAM%20LAN%201\HOAN%20THIEN%20SAN%20PHAM\BIEN%20HOA\2_SO%20LIEU\thanhbinh_23_cn\CTSL_CHUAN_THANHBINH%20-%20CAPNH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huocKhan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huocThie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huThan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VinhThan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%202017_\KHSD%202015\CAM%20MY\Solieu_CM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7.100.252\_tkdd%202017_\Cam%20My\Tong%20hop%20so%20lieu\Nam%202015\Kiem%20ke%202014\SAN%20PHAM%20LAN%201\HOAN%20THIEN%20SAN%20PHAM\BIEN%20HOA\2_SO%20LIEU\thanhbinh_23_cn\CTSL_CHUAN_THANHBINH%20-%20CAPNH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iPhu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iepPhuo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ongT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ongTh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huDo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huHo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huHu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huoc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 "/>
      <sheetName val="BC_Bieu04"/>
      <sheetName val="13-KHSDD"/>
    </sheetNames>
    <sheetDataSet>
      <sheetData sheetId="11">
        <row r="8">
          <cell r="D8">
            <v>342.384</v>
          </cell>
        </row>
        <row r="9">
          <cell r="D9">
            <v>992.4476</v>
          </cell>
        </row>
        <row r="10">
          <cell r="D10">
            <v>964.1966999999999</v>
          </cell>
        </row>
        <row r="11">
          <cell r="D11">
            <v>266.67810000000003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34.517900000000004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63.193000000000005</v>
          </cell>
        </row>
        <row r="18">
          <cell r="D18">
            <v>0</v>
          </cell>
        </row>
        <row r="19">
          <cell r="D19">
            <v>0.2562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4.2426</v>
          </cell>
        </row>
        <row r="23">
          <cell r="D23">
            <v>360.96049999999997</v>
          </cell>
        </row>
        <row r="24">
          <cell r="D24">
            <v>126.5697</v>
          </cell>
        </row>
        <row r="25">
          <cell r="D25">
            <v>0.7883</v>
          </cell>
        </row>
        <row r="26">
          <cell r="D26">
            <v>0.3303</v>
          </cell>
        </row>
        <row r="27">
          <cell r="D27">
            <v>3.7733</v>
          </cell>
        </row>
        <row r="28">
          <cell r="D28">
            <v>532.3541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741.5853</v>
          </cell>
        </row>
        <row r="9">
          <cell r="D9">
            <v>63.14810000000001</v>
          </cell>
        </row>
        <row r="10">
          <cell r="D10">
            <v>179.25969999999995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15.7361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141.6894</v>
          </cell>
        </row>
        <row r="18">
          <cell r="D18">
            <v>0</v>
          </cell>
        </row>
        <row r="19">
          <cell r="D19">
            <v>0.704</v>
          </cell>
        </row>
        <row r="20">
          <cell r="D20">
            <v>0</v>
          </cell>
        </row>
        <row r="21">
          <cell r="D21">
            <v>1.9367</v>
          </cell>
        </row>
        <row r="22">
          <cell r="D22">
            <v>9.3698</v>
          </cell>
        </row>
        <row r="23">
          <cell r="D23">
            <v>320.2925</v>
          </cell>
        </row>
        <row r="24">
          <cell r="D24">
            <v>99.0522</v>
          </cell>
        </row>
        <row r="25">
          <cell r="D25">
            <v>0.8775</v>
          </cell>
        </row>
        <row r="26">
          <cell r="D26">
            <v>0.3567</v>
          </cell>
        </row>
        <row r="27">
          <cell r="D27">
            <v>3.4616</v>
          </cell>
        </row>
        <row r="28">
          <cell r="D28">
            <v>141.5799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33.9917</v>
          </cell>
        </row>
        <row r="9">
          <cell r="D9">
            <v>213.94340000000003</v>
          </cell>
        </row>
        <row r="10">
          <cell r="D10">
            <v>351.4776999999999</v>
          </cell>
        </row>
        <row r="11">
          <cell r="D11">
            <v>84.0627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16.9633</v>
          </cell>
        </row>
        <row r="15">
          <cell r="D15">
            <v>0</v>
          </cell>
        </row>
        <row r="16">
          <cell r="D16">
            <v>0.04</v>
          </cell>
        </row>
        <row r="17">
          <cell r="D17">
            <v>190.62329999999997</v>
          </cell>
        </row>
        <row r="18">
          <cell r="D18">
            <v>0</v>
          </cell>
        </row>
        <row r="19">
          <cell r="D19">
            <v>0.3051</v>
          </cell>
        </row>
        <row r="20">
          <cell r="D20">
            <v>446.7682</v>
          </cell>
        </row>
        <row r="21">
          <cell r="D21">
            <v>0</v>
          </cell>
        </row>
        <row r="22">
          <cell r="D22">
            <v>28.719400000000004</v>
          </cell>
        </row>
        <row r="23">
          <cell r="D23">
            <v>111.08850000000001</v>
          </cell>
        </row>
        <row r="24">
          <cell r="D24">
            <v>236.9879</v>
          </cell>
        </row>
        <row r="25">
          <cell r="D25">
            <v>0.9525</v>
          </cell>
        </row>
        <row r="26">
          <cell r="D26">
            <v>0.8242</v>
          </cell>
        </row>
        <row r="27">
          <cell r="D27">
            <v>2.7851</v>
          </cell>
        </row>
        <row r="28">
          <cell r="D28">
            <v>53.9191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 "/>
      <sheetName val="BC_Bieu04"/>
      <sheetName val="13-KHSDD"/>
    </sheetNames>
    <sheetDataSet>
      <sheetData sheetId="11">
        <row r="8">
          <cell r="D8">
            <v>488.5787</v>
          </cell>
        </row>
        <row r="9">
          <cell r="D9">
            <v>740.7434999999999</v>
          </cell>
        </row>
        <row r="10">
          <cell r="D10">
            <v>1424.6988000000001</v>
          </cell>
        </row>
        <row r="11">
          <cell r="D11">
            <v>33.604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193.5916</v>
          </cell>
        </row>
        <row r="15">
          <cell r="D15">
            <v>0</v>
          </cell>
        </row>
        <row r="16">
          <cell r="D16">
            <v>2.5126</v>
          </cell>
        </row>
        <row r="17">
          <cell r="D17">
            <v>134.3259</v>
          </cell>
        </row>
        <row r="18">
          <cell r="D18">
            <v>0</v>
          </cell>
        </row>
        <row r="19">
          <cell r="D19">
            <v>0.5615</v>
          </cell>
        </row>
        <row r="20">
          <cell r="D20">
            <v>7.6563</v>
          </cell>
        </row>
        <row r="21">
          <cell r="D21">
            <v>0</v>
          </cell>
        </row>
        <row r="22">
          <cell r="D22">
            <v>6.2042</v>
          </cell>
        </row>
        <row r="23">
          <cell r="D23">
            <v>11.4793</v>
          </cell>
        </row>
        <row r="24">
          <cell r="D24">
            <v>152.8416</v>
          </cell>
        </row>
        <row r="25">
          <cell r="D25">
            <v>14.9236</v>
          </cell>
        </row>
        <row r="26">
          <cell r="D26">
            <v>0.7586</v>
          </cell>
        </row>
        <row r="27">
          <cell r="D27">
            <v>13.1785</v>
          </cell>
        </row>
        <row r="28">
          <cell r="D28">
            <v>94.9512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Baobinh"/>
      <sheetName val="01_Lamsan"/>
      <sheetName val="01_Longgiao"/>
      <sheetName val="01_Nhannghia"/>
      <sheetName val="01_Songnhan"/>
      <sheetName val="01_Songray"/>
      <sheetName val="01_Thuaduc"/>
      <sheetName val="01_Xuanbao"/>
      <sheetName val="01_Xuandong"/>
      <sheetName val="01_Xuanduong"/>
      <sheetName val="01_Xuanmy"/>
      <sheetName val="01_Xuanque"/>
      <sheetName val="01_Xuantay"/>
      <sheetName val="02"/>
      <sheetName val="03"/>
      <sheetName val="04"/>
      <sheetName val="05"/>
      <sheetName val="06"/>
      <sheetName val="07QH"/>
      <sheetName val="08"/>
      <sheetName val="09"/>
      <sheetName val="10KH"/>
      <sheetName val="11"/>
      <sheetName val="12"/>
      <sheetName val="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ucluc"/>
      <sheetName val="sdangoai"/>
      <sheetName val="SL_tho"/>
      <sheetName val="KTRA"/>
      <sheetName val="01-TKDD"/>
      <sheetName val="02-NN"/>
      <sheetName val="03-PhiNN"/>
      <sheetName val="Bo_SL"/>
      <sheetName val="Số liệu kiểm kê cũ"/>
      <sheetName val="04-DVHC"/>
      <sheetName val="5a-DGCTH"/>
      <sheetName val="5b-DGCThue"/>
      <sheetName val="6a-TDMDSD"/>
      <sheetName val="6b-TDMDSD"/>
      <sheetName val="7-MDPhu"/>
      <sheetName val="08-KBT"/>
      <sheetName val="9-KVTHop"/>
      <sheetName val="10-ChuChuyen"/>
      <sheetName val="11-CoCau"/>
      <sheetName val="12-BienDong"/>
      <sheetName val="13-KHSDD"/>
      <sheetName val="14-QPAN"/>
      <sheetName val="00000000"/>
      <sheetName val="10000000"/>
      <sheetName val="Ghi chu"/>
      <sheetName val="NHA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  <sheetName val="Sheet2"/>
      <sheetName val="Sheet3"/>
      <sheetName val="Sheet1"/>
    </sheetNames>
    <sheetDataSet>
      <sheetData sheetId="11">
        <row r="8">
          <cell r="D8">
            <v>155.3395</v>
          </cell>
        </row>
        <row r="9">
          <cell r="D9">
            <v>48.5494</v>
          </cell>
        </row>
        <row r="10">
          <cell r="D10">
            <v>129.57010000000002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29.595899999999997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235.0206</v>
          </cell>
        </row>
        <row r="18">
          <cell r="D18">
            <v>0</v>
          </cell>
        </row>
        <row r="19">
          <cell r="D19">
            <v>0.1932</v>
          </cell>
        </row>
        <row r="20">
          <cell r="D20">
            <v>7.1843</v>
          </cell>
        </row>
        <row r="21">
          <cell r="D21">
            <v>0</v>
          </cell>
        </row>
        <row r="22">
          <cell r="D22">
            <v>20.0607</v>
          </cell>
        </row>
        <row r="23">
          <cell r="D23">
            <v>159.7627</v>
          </cell>
        </row>
        <row r="24">
          <cell r="D24">
            <v>339.9841000000001</v>
          </cell>
        </row>
        <row r="25">
          <cell r="D25">
            <v>2.0077000000000003</v>
          </cell>
        </row>
        <row r="26">
          <cell r="D26">
            <v>0.3655</v>
          </cell>
        </row>
        <row r="27">
          <cell r="D27">
            <v>1.9085999999999999</v>
          </cell>
        </row>
        <row r="28">
          <cell r="D28">
            <v>525.1626</v>
          </cell>
        </row>
        <row r="29">
          <cell r="D29">
            <v>12.0366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243.17770000000002</v>
          </cell>
        </row>
        <row r="9">
          <cell r="D9">
            <v>53.2064</v>
          </cell>
        </row>
        <row r="10">
          <cell r="D10">
            <v>125.1768</v>
          </cell>
        </row>
        <row r="11">
          <cell r="D11">
            <v>87.48060000000001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0.2099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153.8455</v>
          </cell>
        </row>
        <row r="18">
          <cell r="D18">
            <v>0</v>
          </cell>
        </row>
        <row r="19">
          <cell r="D19">
            <v>0.2153</v>
          </cell>
        </row>
        <row r="20">
          <cell r="D20">
            <v>20</v>
          </cell>
        </row>
        <row r="21">
          <cell r="D21">
            <v>0</v>
          </cell>
        </row>
        <row r="22">
          <cell r="D22">
            <v>8.2745</v>
          </cell>
        </row>
        <row r="23">
          <cell r="D23">
            <v>1057.9180999999999</v>
          </cell>
        </row>
        <row r="24">
          <cell r="D24">
            <v>111.52210000000001</v>
          </cell>
        </row>
        <row r="25">
          <cell r="D25">
            <v>1.4936</v>
          </cell>
        </row>
        <row r="26">
          <cell r="D26">
            <v>2.3864</v>
          </cell>
        </row>
        <row r="27">
          <cell r="D27">
            <v>6.5966</v>
          </cell>
        </row>
        <row r="28">
          <cell r="D28">
            <v>11.4471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1124.4467</v>
          </cell>
        </row>
        <row r="9">
          <cell r="D9">
            <v>300.2462</v>
          </cell>
        </row>
        <row r="10">
          <cell r="D10">
            <v>873.6102</v>
          </cell>
        </row>
        <row r="11">
          <cell r="D11">
            <v>18.5857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146.2317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135.0776</v>
          </cell>
        </row>
        <row r="18">
          <cell r="D18">
            <v>0</v>
          </cell>
        </row>
        <row r="19">
          <cell r="D19">
            <v>0.5134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34.6861</v>
          </cell>
        </row>
        <row r="23">
          <cell r="D23">
            <v>104.14459999999998</v>
          </cell>
        </row>
        <row r="24">
          <cell r="D24">
            <v>291.6671</v>
          </cell>
        </row>
        <row r="25">
          <cell r="D25">
            <v>2.1549</v>
          </cell>
        </row>
        <row r="26">
          <cell r="D26">
            <v>1.1613</v>
          </cell>
        </row>
        <row r="27">
          <cell r="D27">
            <v>2.0153</v>
          </cell>
        </row>
        <row r="28">
          <cell r="D28">
            <v>512.386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33.1024</v>
          </cell>
        </row>
        <row r="9">
          <cell r="D9">
            <v>149.09519999999998</v>
          </cell>
        </row>
        <row r="10">
          <cell r="D10">
            <v>553.3987</v>
          </cell>
        </row>
        <row r="11">
          <cell r="D11">
            <v>24.0943</v>
          </cell>
        </row>
        <row r="12">
          <cell r="D12">
            <v>139.0677</v>
          </cell>
        </row>
        <row r="13">
          <cell r="D13">
            <v>0</v>
          </cell>
        </row>
        <row r="14">
          <cell r="D14">
            <v>172.9332</v>
          </cell>
        </row>
        <row r="15">
          <cell r="D15">
            <v>0</v>
          </cell>
        </row>
        <row r="16">
          <cell r="D16">
            <v>3.0071</v>
          </cell>
        </row>
        <row r="17">
          <cell r="D17">
            <v>218.82850000000002</v>
          </cell>
        </row>
        <row r="18">
          <cell r="D18">
            <v>0</v>
          </cell>
        </row>
        <row r="19">
          <cell r="D19">
            <v>0.2891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42.1964</v>
          </cell>
        </row>
        <row r="23">
          <cell r="D23">
            <v>609.9965</v>
          </cell>
        </row>
        <row r="24">
          <cell r="D24">
            <v>232.7856</v>
          </cell>
        </row>
        <row r="25">
          <cell r="D25">
            <v>1.6973</v>
          </cell>
        </row>
        <row r="26">
          <cell r="D26">
            <v>2.2654</v>
          </cell>
        </row>
        <row r="27">
          <cell r="D27">
            <v>8.104899999999999</v>
          </cell>
        </row>
        <row r="28">
          <cell r="D28">
            <v>204.4067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716.7861</v>
          </cell>
        </row>
        <row r="9">
          <cell r="D9">
            <v>553.1954000000002</v>
          </cell>
        </row>
        <row r="10">
          <cell r="D10">
            <v>307.7159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16.5614</v>
          </cell>
        </row>
        <row r="15">
          <cell r="D15">
            <v>0</v>
          </cell>
        </row>
        <row r="16">
          <cell r="D16">
            <v>0.2231</v>
          </cell>
        </row>
        <row r="17">
          <cell r="D17">
            <v>71.04070000000002</v>
          </cell>
        </row>
        <row r="18">
          <cell r="D18">
            <v>0</v>
          </cell>
        </row>
        <row r="19">
          <cell r="D19">
            <v>0.6859</v>
          </cell>
        </row>
        <row r="20">
          <cell r="D20">
            <v>11.9936</v>
          </cell>
        </row>
        <row r="21">
          <cell r="D21">
            <v>0</v>
          </cell>
        </row>
        <row r="22">
          <cell r="D22">
            <v>4.9955</v>
          </cell>
        </row>
        <row r="23">
          <cell r="D23">
            <v>23.570300000000003</v>
          </cell>
        </row>
        <row r="24">
          <cell r="D24">
            <v>50.8278</v>
          </cell>
        </row>
        <row r="25">
          <cell r="D25">
            <v>3.6586</v>
          </cell>
        </row>
        <row r="26">
          <cell r="D26">
            <v>0.6877</v>
          </cell>
        </row>
        <row r="27">
          <cell r="D27">
            <v>2.6397</v>
          </cell>
        </row>
        <row r="28">
          <cell r="D28">
            <v>494.4122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 "/>
      <sheetName val="BC_Bieu02"/>
      <sheetName val="BC_Bieu03 -in"/>
      <sheetName val="BC_Bieu03 "/>
      <sheetName val="BC_Bieu04"/>
      <sheetName val="13-KHSDD"/>
      <sheetName val="Sheet7"/>
      <sheetName val="Sheet8"/>
    </sheetNames>
    <sheetDataSet>
      <sheetData sheetId="11">
        <row r="8">
          <cell r="D8">
            <v>140.9112</v>
          </cell>
        </row>
        <row r="9">
          <cell r="D9">
            <v>106.6444</v>
          </cell>
        </row>
        <row r="10">
          <cell r="D10">
            <v>503.3912</v>
          </cell>
        </row>
        <row r="11">
          <cell r="D11">
            <v>326.4209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24.194599999999998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103.6614</v>
          </cell>
        </row>
        <row r="18">
          <cell r="D18">
            <v>0</v>
          </cell>
        </row>
        <row r="19">
          <cell r="D19">
            <v>5.9188</v>
          </cell>
        </row>
        <row r="20">
          <cell r="D20">
            <v>0.8787</v>
          </cell>
        </row>
        <row r="21">
          <cell r="D21">
            <v>3.5862</v>
          </cell>
        </row>
        <row r="22">
          <cell r="D22">
            <v>15.5742</v>
          </cell>
        </row>
        <row r="23">
          <cell r="D23">
            <v>470.87760000000003</v>
          </cell>
        </row>
        <row r="24">
          <cell r="D24">
            <v>141.32600000000002</v>
          </cell>
        </row>
        <row r="25">
          <cell r="D25">
            <v>3.0605</v>
          </cell>
        </row>
        <row r="26">
          <cell r="D26">
            <v>0.9733</v>
          </cell>
        </row>
        <row r="27">
          <cell r="D27">
            <v>4.5824</v>
          </cell>
        </row>
        <row r="28">
          <cell r="D28">
            <v>39.488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487.66810000000004</v>
          </cell>
        </row>
        <row r="9">
          <cell r="D9">
            <v>498.78640000000007</v>
          </cell>
        </row>
        <row r="10">
          <cell r="D10">
            <v>270.16869999999994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29.787300000000002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61.4108</v>
          </cell>
        </row>
        <row r="18">
          <cell r="D18">
            <v>0</v>
          </cell>
        </row>
        <row r="19">
          <cell r="D19">
            <v>0.4434</v>
          </cell>
        </row>
        <row r="20">
          <cell r="D20">
            <v>0.204</v>
          </cell>
        </row>
        <row r="21">
          <cell r="D21">
            <v>0</v>
          </cell>
        </row>
        <row r="22">
          <cell r="D22">
            <v>2.5553</v>
          </cell>
        </row>
        <row r="23">
          <cell r="D23">
            <v>20.6187</v>
          </cell>
        </row>
        <row r="24">
          <cell r="D24">
            <v>44.426300000000005</v>
          </cell>
        </row>
        <row r="25">
          <cell r="D25">
            <v>0.1597</v>
          </cell>
        </row>
        <row r="26">
          <cell r="D26">
            <v>0.7109</v>
          </cell>
        </row>
        <row r="27">
          <cell r="D27">
            <v>2.087</v>
          </cell>
        </row>
        <row r="28">
          <cell r="D28">
            <v>754.0336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5b-DGCThue-DULIEU"/>
      <sheetName val="Ghi chu"/>
      <sheetName val="01-TKDD"/>
      <sheetName val="02-NN"/>
      <sheetName val="03-PhiNN"/>
      <sheetName val="04-DVHC"/>
      <sheetName val="5a-DGCTH"/>
      <sheetName val="5b-DGCThue"/>
      <sheetName val="10-ChuChuyen"/>
      <sheetName val="11-CoCau"/>
      <sheetName val="12-BienDong"/>
      <sheetName val="BC_Bieu01-in"/>
      <sheetName val="BC_Bieu01"/>
      <sheetName val="BC_Bieu02"/>
      <sheetName val="BC_Bieu03 -in"/>
      <sheetName val="BC_Bieu03"/>
      <sheetName val="BC_Bieu04"/>
      <sheetName val="13-KHSDD"/>
    </sheetNames>
    <sheetDataSet>
      <sheetData sheetId="11">
        <row r="8">
          <cell r="D8">
            <v>167.79930000000002</v>
          </cell>
        </row>
        <row r="9">
          <cell r="D9">
            <v>187.1473</v>
          </cell>
        </row>
        <row r="10">
          <cell r="D10">
            <v>817.0421</v>
          </cell>
        </row>
        <row r="11">
          <cell r="D11">
            <v>1520.1236999999999</v>
          </cell>
        </row>
        <row r="12">
          <cell r="D12">
            <v>5979.8452</v>
          </cell>
        </row>
        <row r="13">
          <cell r="D13">
            <v>0</v>
          </cell>
        </row>
        <row r="14">
          <cell r="D14">
            <v>1059.4959000000001</v>
          </cell>
        </row>
        <row r="15">
          <cell r="D15">
            <v>0</v>
          </cell>
        </row>
        <row r="16">
          <cell r="D16">
            <v>1.968</v>
          </cell>
        </row>
        <row r="17">
          <cell r="D17">
            <v>291.21900000000005</v>
          </cell>
        </row>
        <row r="18">
          <cell r="D18">
            <v>0</v>
          </cell>
        </row>
        <row r="19">
          <cell r="D19">
            <v>1.9183000000000001</v>
          </cell>
        </row>
        <row r="20">
          <cell r="D20">
            <v>69.4836</v>
          </cell>
        </row>
        <row r="21">
          <cell r="D21">
            <v>0</v>
          </cell>
        </row>
        <row r="22">
          <cell r="D22">
            <v>18.5762</v>
          </cell>
        </row>
        <row r="23">
          <cell r="D23">
            <v>115.6739</v>
          </cell>
        </row>
        <row r="24">
          <cell r="D24">
            <v>253.18370000000002</v>
          </cell>
        </row>
        <row r="25">
          <cell r="D25">
            <v>0.9426</v>
          </cell>
        </row>
        <row r="26">
          <cell r="D26">
            <v>2.5858</v>
          </cell>
        </row>
        <row r="27">
          <cell r="D27">
            <v>8.5359</v>
          </cell>
        </row>
        <row r="28">
          <cell r="D28">
            <v>4261.2535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421875" defaultRowHeight="12.75"/>
  <cols>
    <col min="1" max="1" width="24.421875" style="1" customWidth="1"/>
    <col min="2" max="2" width="0.9921875" style="1" customWidth="1"/>
    <col min="3" max="3" width="26.421875" style="1" customWidth="1"/>
    <col min="4" max="16384" width="7.421875" style="1" customWidth="1"/>
  </cols>
  <sheetData>
    <row r="1" spans="1:3" ht="12.75">
      <c r="A1" s="2"/>
      <c r="C1"/>
    </row>
    <row r="2" ht="13.5" thickBot="1">
      <c r="A2" s="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DG75"/>
  <sheetViews>
    <sheetView zoomScale="85" zoomScaleNormal="85" workbookViewId="0" topLeftCell="A22">
      <selection activeCell="B54" sqref="B54"/>
    </sheetView>
  </sheetViews>
  <sheetFormatPr defaultColWidth="9.140625" defaultRowHeight="12.75"/>
  <cols>
    <col min="1" max="1" width="6.00390625" style="153" customWidth="1"/>
    <col min="2" max="2" width="37.57421875" style="54" customWidth="1"/>
    <col min="3" max="3" width="5.421875" style="54" customWidth="1"/>
    <col min="4" max="4" width="10.00390625" style="209" customWidth="1"/>
    <col min="5" max="5" width="8.421875" style="54" customWidth="1"/>
    <col min="6" max="6" width="10.00390625" style="54" customWidth="1"/>
    <col min="7" max="7" width="6.140625" style="54" customWidth="1"/>
    <col min="8" max="8" width="8.00390625" style="54" customWidth="1"/>
    <col min="9" max="9" width="7.7109375" style="54" bestFit="1" customWidth="1"/>
    <col min="10" max="10" width="6.8515625" style="54" customWidth="1"/>
    <col min="11" max="11" width="7.00390625" style="54" customWidth="1"/>
    <col min="12" max="12" width="8.8515625" style="54" customWidth="1"/>
    <col min="13" max="13" width="7.7109375" style="54" bestFit="1" customWidth="1"/>
    <col min="14" max="14" width="5.421875" style="54" customWidth="1"/>
    <col min="15" max="15" width="4.28125" style="54" customWidth="1"/>
    <col min="16" max="16" width="6.421875" style="54" customWidth="1"/>
    <col min="17" max="17" width="5.421875" style="54" customWidth="1"/>
    <col min="18" max="18" width="4.421875" style="54" customWidth="1"/>
    <col min="19" max="19" width="4.8515625" style="54" customWidth="1"/>
    <col min="20" max="20" width="4.57421875" style="54" customWidth="1"/>
    <col min="21" max="21" width="4.00390625" style="54" customWidth="1"/>
    <col min="22" max="22" width="6.00390625" style="54" customWidth="1"/>
    <col min="23" max="23" width="7.28125" style="54" customWidth="1"/>
    <col min="24" max="24" width="8.7109375" style="54" customWidth="1"/>
    <col min="25" max="25" width="6.00390625" style="54" customWidth="1"/>
    <col min="26" max="26" width="6.28125" style="54" customWidth="1"/>
    <col min="27" max="27" width="4.421875" style="54" customWidth="1"/>
    <col min="28" max="28" width="8.00390625" style="54" customWidth="1"/>
    <col min="29" max="29" width="6.57421875" style="54" customWidth="1"/>
    <col min="30" max="16384" width="9.140625" style="54" customWidth="1"/>
  </cols>
  <sheetData>
    <row r="1" spans="2:31" ht="16.5" customHeight="1">
      <c r="B1" s="91"/>
      <c r="D1" s="526" t="s">
        <v>33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Y1" s="134"/>
      <c r="Z1" s="134"/>
      <c r="AA1" s="134"/>
      <c r="AB1" s="134"/>
      <c r="AC1" s="134"/>
      <c r="AE1" s="157"/>
    </row>
    <row r="2" spans="2:31" ht="16.5" customHeight="1">
      <c r="B2" s="91"/>
      <c r="C2" s="91"/>
      <c r="D2" s="553" t="s">
        <v>227</v>
      </c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324"/>
      <c r="Y2" s="156"/>
      <c r="Z2" s="134" t="s">
        <v>226</v>
      </c>
      <c r="AA2" s="134"/>
      <c r="AB2" s="134"/>
      <c r="AC2" s="134"/>
      <c r="AE2" s="157"/>
    </row>
    <row r="3" spans="2:31" ht="16.5" customHeight="1">
      <c r="B3" s="318" t="s">
        <v>224</v>
      </c>
      <c r="C3" s="91"/>
      <c r="D3" s="526" t="s">
        <v>313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Y3" s="136"/>
      <c r="Z3" s="559"/>
      <c r="AA3" s="559"/>
      <c r="AB3" s="559"/>
      <c r="AC3" s="559"/>
      <c r="AE3" s="157"/>
    </row>
    <row r="4" spans="3:31" ht="16.5" customHeight="1">
      <c r="C4" s="91"/>
      <c r="D4" s="529" t="s">
        <v>443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Z4" s="564" t="s">
        <v>434</v>
      </c>
      <c r="AA4" s="564"/>
      <c r="AB4" s="564"/>
      <c r="AC4" s="564"/>
      <c r="AE4" s="157"/>
    </row>
    <row r="5" spans="3:31" ht="16.5" customHeight="1">
      <c r="C5" s="91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Z5" s="559" t="s">
        <v>38</v>
      </c>
      <c r="AA5" s="559"/>
      <c r="AB5" s="559"/>
      <c r="AC5" s="559"/>
      <c r="AE5" s="157"/>
    </row>
    <row r="6" spans="4:31" ht="18.75">
      <c r="D6" s="65"/>
      <c r="X6" s="265"/>
      <c r="Z6" s="560" t="s">
        <v>230</v>
      </c>
      <c r="AA6" s="560"/>
      <c r="AB6" s="560"/>
      <c r="AC6" s="560"/>
      <c r="AE6" s="157"/>
    </row>
    <row r="7" spans="1:31" s="316" customFormat="1" ht="12.75" customHeight="1">
      <c r="A7" s="524" t="s">
        <v>39</v>
      </c>
      <c r="B7" s="522" t="s">
        <v>392</v>
      </c>
      <c r="C7" s="522" t="s">
        <v>41</v>
      </c>
      <c r="D7" s="561" t="s">
        <v>231</v>
      </c>
      <c r="E7" s="563" t="s">
        <v>314</v>
      </c>
      <c r="F7" s="522" t="s">
        <v>315</v>
      </c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 t="s">
        <v>403</v>
      </c>
      <c r="Y7" s="522"/>
      <c r="Z7" s="522"/>
      <c r="AA7" s="522"/>
      <c r="AB7" s="522"/>
      <c r="AC7" s="522"/>
      <c r="AE7" s="319"/>
    </row>
    <row r="8" spans="1:31" s="317" customFormat="1" ht="12.75" customHeight="1">
      <c r="A8" s="524"/>
      <c r="B8" s="522"/>
      <c r="C8" s="522"/>
      <c r="D8" s="562"/>
      <c r="E8" s="563"/>
      <c r="F8" s="555" t="s">
        <v>316</v>
      </c>
      <c r="G8" s="555"/>
      <c r="H8" s="557" t="s">
        <v>236</v>
      </c>
      <c r="I8" s="557"/>
      <c r="J8" s="557"/>
      <c r="K8" s="557"/>
      <c r="L8" s="557"/>
      <c r="M8" s="557"/>
      <c r="N8" s="557"/>
      <c r="O8" s="557"/>
      <c r="P8" s="557" t="s">
        <v>237</v>
      </c>
      <c r="Q8" s="557"/>
      <c r="R8" s="557"/>
      <c r="S8" s="557"/>
      <c r="T8" s="555" t="s">
        <v>238</v>
      </c>
      <c r="U8" s="555"/>
      <c r="V8" s="555" t="s">
        <v>317</v>
      </c>
      <c r="W8" s="555"/>
      <c r="X8" s="555" t="s">
        <v>241</v>
      </c>
      <c r="Y8" s="555"/>
      <c r="Z8" s="555" t="s">
        <v>242</v>
      </c>
      <c r="AA8" s="555"/>
      <c r="AB8" s="555" t="s">
        <v>318</v>
      </c>
      <c r="AC8" s="555"/>
      <c r="AE8" s="326"/>
    </row>
    <row r="9" spans="1:31" s="133" customFormat="1" ht="54.75" customHeight="1">
      <c r="A9" s="524"/>
      <c r="B9" s="522"/>
      <c r="C9" s="522"/>
      <c r="D9" s="562"/>
      <c r="E9" s="563"/>
      <c r="F9" s="555"/>
      <c r="G9" s="555"/>
      <c r="H9" s="555" t="s">
        <v>244</v>
      </c>
      <c r="I9" s="555"/>
      <c r="J9" s="555" t="s">
        <v>245</v>
      </c>
      <c r="K9" s="555"/>
      <c r="L9" s="555" t="s">
        <v>246</v>
      </c>
      <c r="M9" s="555"/>
      <c r="N9" s="555" t="s">
        <v>307</v>
      </c>
      <c r="O9" s="555"/>
      <c r="P9" s="555" t="s">
        <v>248</v>
      </c>
      <c r="Q9" s="556"/>
      <c r="R9" s="555" t="s">
        <v>249</v>
      </c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E9" s="58"/>
    </row>
    <row r="10" spans="1:31" s="317" customFormat="1" ht="44.25" customHeight="1">
      <c r="A10" s="524"/>
      <c r="B10" s="522"/>
      <c r="C10" s="522"/>
      <c r="D10" s="562"/>
      <c r="E10" s="563"/>
      <c r="F10" s="140" t="s">
        <v>225</v>
      </c>
      <c r="G10" s="140" t="s">
        <v>319</v>
      </c>
      <c r="H10" s="140" t="s">
        <v>225</v>
      </c>
      <c r="I10" s="140" t="s">
        <v>319</v>
      </c>
      <c r="J10" s="140" t="s">
        <v>225</v>
      </c>
      <c r="K10" s="140" t="s">
        <v>319</v>
      </c>
      <c r="L10" s="140" t="s">
        <v>225</v>
      </c>
      <c r="M10" s="140" t="s">
        <v>319</v>
      </c>
      <c r="N10" s="140" t="s">
        <v>225</v>
      </c>
      <c r="O10" s="140" t="s">
        <v>319</v>
      </c>
      <c r="P10" s="140" t="s">
        <v>225</v>
      </c>
      <c r="Q10" s="140" t="s">
        <v>319</v>
      </c>
      <c r="R10" s="140" t="s">
        <v>225</v>
      </c>
      <c r="S10" s="140" t="s">
        <v>319</v>
      </c>
      <c r="T10" s="140" t="s">
        <v>225</v>
      </c>
      <c r="U10" s="140" t="s">
        <v>319</v>
      </c>
      <c r="V10" s="140" t="s">
        <v>225</v>
      </c>
      <c r="W10" s="140" t="s">
        <v>319</v>
      </c>
      <c r="X10" s="140" t="s">
        <v>225</v>
      </c>
      <c r="Y10" s="140" t="s">
        <v>319</v>
      </c>
      <c r="Z10" s="140" t="s">
        <v>225</v>
      </c>
      <c r="AA10" s="140" t="s">
        <v>319</v>
      </c>
      <c r="AB10" s="140" t="s">
        <v>225</v>
      </c>
      <c r="AC10" s="140" t="s">
        <v>319</v>
      </c>
      <c r="AE10" s="58"/>
    </row>
    <row r="11" spans="1:111" s="328" customFormat="1" ht="11.25">
      <c r="A11" s="323">
        <v>1</v>
      </c>
      <c r="B11" s="323">
        <v>2</v>
      </c>
      <c r="C11" s="323">
        <v>3</v>
      </c>
      <c r="D11" s="323">
        <v>4</v>
      </c>
      <c r="E11" s="323">
        <v>5</v>
      </c>
      <c r="F11" s="323">
        <v>6</v>
      </c>
      <c r="G11" s="323">
        <v>7</v>
      </c>
      <c r="H11" s="323">
        <v>8</v>
      </c>
      <c r="I11" s="323">
        <v>9</v>
      </c>
      <c r="J11" s="323">
        <v>10</v>
      </c>
      <c r="K11" s="323">
        <v>11</v>
      </c>
      <c r="L11" s="323">
        <v>12</v>
      </c>
      <c r="M11" s="323">
        <v>13</v>
      </c>
      <c r="N11" s="323">
        <v>14</v>
      </c>
      <c r="O11" s="323">
        <v>15</v>
      </c>
      <c r="P11" s="323">
        <v>16</v>
      </c>
      <c r="Q11" s="323">
        <v>17</v>
      </c>
      <c r="R11" s="323">
        <v>20</v>
      </c>
      <c r="S11" s="323">
        <v>21</v>
      </c>
      <c r="T11" s="323">
        <v>22</v>
      </c>
      <c r="U11" s="323">
        <v>23</v>
      </c>
      <c r="V11" s="323">
        <v>26</v>
      </c>
      <c r="W11" s="323">
        <v>27</v>
      </c>
      <c r="X11" s="323">
        <v>28</v>
      </c>
      <c r="Y11" s="323">
        <v>29</v>
      </c>
      <c r="Z11" s="323">
        <v>30</v>
      </c>
      <c r="AA11" s="323">
        <v>31</v>
      </c>
      <c r="AB11" s="323">
        <v>32</v>
      </c>
      <c r="AC11" s="323">
        <v>33</v>
      </c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</row>
    <row r="12" spans="1:29" s="385" customFormat="1" ht="25.5">
      <c r="A12" s="320" t="s">
        <v>44</v>
      </c>
      <c r="B12" s="321" t="s">
        <v>45</v>
      </c>
      <c r="C12" s="322"/>
      <c r="D12" s="433">
        <v>41078.0292</v>
      </c>
      <c r="E12" s="433">
        <v>100</v>
      </c>
      <c r="F12" s="433">
        <v>19858.506100000002</v>
      </c>
      <c r="G12" s="433">
        <v>48.34</v>
      </c>
      <c r="H12" s="433">
        <v>5197.211800000001</v>
      </c>
      <c r="I12" s="433">
        <v>12.65</v>
      </c>
      <c r="J12" s="433">
        <v>761.8388999999999</v>
      </c>
      <c r="K12" s="433">
        <v>1.85</v>
      </c>
      <c r="L12" s="433">
        <v>8726.6745</v>
      </c>
      <c r="M12" s="433">
        <v>21.24</v>
      </c>
      <c r="N12" s="433">
        <v>0</v>
      </c>
      <c r="O12" s="433">
        <v>0</v>
      </c>
      <c r="P12" s="433">
        <v>73.4779</v>
      </c>
      <c r="Q12" s="433">
        <v>0.18</v>
      </c>
      <c r="R12" s="433">
        <v>0</v>
      </c>
      <c r="S12" s="433">
        <v>0</v>
      </c>
      <c r="T12" s="433">
        <v>0</v>
      </c>
      <c r="U12" s="433">
        <v>0</v>
      </c>
      <c r="V12" s="433">
        <v>65.87780000000001</v>
      </c>
      <c r="W12" s="433">
        <v>0.16</v>
      </c>
      <c r="X12" s="433">
        <v>4178.5325</v>
      </c>
      <c r="Y12" s="433">
        <v>10.17</v>
      </c>
      <c r="Z12" s="433">
        <v>0</v>
      </c>
      <c r="AA12" s="433">
        <v>0</v>
      </c>
      <c r="AB12" s="433">
        <v>2215.9097</v>
      </c>
      <c r="AC12" s="433">
        <v>5.39</v>
      </c>
    </row>
    <row r="13" spans="1:29" s="385" customFormat="1" ht="12.75">
      <c r="A13" s="204">
        <v>1</v>
      </c>
      <c r="B13" s="203" t="s">
        <v>46</v>
      </c>
      <c r="C13" s="196" t="s">
        <v>47</v>
      </c>
      <c r="D13" s="434">
        <v>25241.905799999997</v>
      </c>
      <c r="E13" s="434">
        <v>61.45</v>
      </c>
      <c r="F13" s="434">
        <v>18745.8781</v>
      </c>
      <c r="G13" s="434">
        <v>74.26</v>
      </c>
      <c r="H13" s="434">
        <v>290.72170000000006</v>
      </c>
      <c r="I13" s="434">
        <v>1.15</v>
      </c>
      <c r="J13" s="434">
        <v>81.1825</v>
      </c>
      <c r="K13" s="434">
        <v>0.32</v>
      </c>
      <c r="L13" s="434">
        <v>6118.912899999999</v>
      </c>
      <c r="M13" s="434">
        <v>24.24</v>
      </c>
      <c r="N13" s="434">
        <v>0</v>
      </c>
      <c r="O13" s="434">
        <v>0</v>
      </c>
      <c r="P13" s="434">
        <v>0</v>
      </c>
      <c r="Q13" s="434">
        <v>0</v>
      </c>
      <c r="R13" s="434">
        <v>0</v>
      </c>
      <c r="S13" s="434">
        <v>0</v>
      </c>
      <c r="T13" s="434">
        <v>0</v>
      </c>
      <c r="U13" s="434">
        <v>0</v>
      </c>
      <c r="V13" s="434">
        <v>4.8261</v>
      </c>
      <c r="W13" s="469">
        <v>0.02</v>
      </c>
      <c r="X13" s="434">
        <v>0.3845</v>
      </c>
      <c r="Y13" s="434">
        <v>0</v>
      </c>
      <c r="Z13" s="434">
        <v>0</v>
      </c>
      <c r="AA13" s="434">
        <v>0</v>
      </c>
      <c r="AB13" s="434">
        <v>0</v>
      </c>
      <c r="AC13" s="434">
        <v>0</v>
      </c>
    </row>
    <row r="14" spans="1:29" s="386" customFormat="1" ht="13.5">
      <c r="A14" s="205" t="s">
        <v>48</v>
      </c>
      <c r="B14" s="201" t="s">
        <v>49</v>
      </c>
      <c r="C14" s="202" t="s">
        <v>50</v>
      </c>
      <c r="D14" s="435">
        <v>15071.374799999998</v>
      </c>
      <c r="E14" s="435">
        <v>36.69</v>
      </c>
      <c r="F14" s="435">
        <v>14801.785</v>
      </c>
      <c r="G14" s="435">
        <v>98.21</v>
      </c>
      <c r="H14" s="435">
        <v>207.09890000000001</v>
      </c>
      <c r="I14" s="435">
        <v>1.37</v>
      </c>
      <c r="J14" s="435">
        <v>61.14300000000001</v>
      </c>
      <c r="K14" s="435">
        <v>0.41</v>
      </c>
      <c r="L14" s="435">
        <v>0</v>
      </c>
      <c r="M14" s="435">
        <v>0</v>
      </c>
      <c r="N14" s="435">
        <v>0</v>
      </c>
      <c r="O14" s="435">
        <v>0</v>
      </c>
      <c r="P14" s="435">
        <v>0</v>
      </c>
      <c r="Q14" s="435">
        <v>0</v>
      </c>
      <c r="R14" s="435">
        <v>0</v>
      </c>
      <c r="S14" s="435">
        <v>0</v>
      </c>
      <c r="T14" s="435">
        <v>0</v>
      </c>
      <c r="U14" s="435">
        <v>0</v>
      </c>
      <c r="V14" s="435">
        <v>0.9634</v>
      </c>
      <c r="W14" s="470">
        <v>0.01</v>
      </c>
      <c r="X14" s="435">
        <v>0.3845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</row>
    <row r="15" spans="1:29" s="325" customFormat="1" ht="12.75">
      <c r="A15" s="206" t="s">
        <v>51</v>
      </c>
      <c r="B15" s="198" t="s">
        <v>52</v>
      </c>
      <c r="C15" s="56" t="s">
        <v>53</v>
      </c>
      <c r="D15" s="436">
        <v>8550.9162</v>
      </c>
      <c r="E15" s="436">
        <v>20.82</v>
      </c>
      <c r="F15" s="436">
        <v>8499.9853</v>
      </c>
      <c r="G15" s="436">
        <v>99.4</v>
      </c>
      <c r="H15" s="436">
        <v>47.3257</v>
      </c>
      <c r="I15" s="436">
        <v>0.55</v>
      </c>
      <c r="J15" s="436">
        <v>2.6057</v>
      </c>
      <c r="K15" s="468">
        <v>0.03</v>
      </c>
      <c r="L15" s="436">
        <v>0</v>
      </c>
      <c r="M15" s="436">
        <v>0</v>
      </c>
      <c r="N15" s="436">
        <v>0</v>
      </c>
      <c r="O15" s="436">
        <v>0</v>
      </c>
      <c r="P15" s="436">
        <v>0</v>
      </c>
      <c r="Q15" s="436">
        <v>0</v>
      </c>
      <c r="R15" s="436">
        <v>0</v>
      </c>
      <c r="S15" s="436">
        <v>0</v>
      </c>
      <c r="T15" s="436">
        <v>0</v>
      </c>
      <c r="U15" s="436">
        <v>0</v>
      </c>
      <c r="V15" s="436">
        <v>0.615</v>
      </c>
      <c r="W15" s="468">
        <v>0.01</v>
      </c>
      <c r="X15" s="436">
        <v>0.3845</v>
      </c>
      <c r="Y15" s="436">
        <v>0</v>
      </c>
      <c r="Z15" s="436">
        <v>0</v>
      </c>
      <c r="AA15" s="436">
        <v>0</v>
      </c>
      <c r="AB15" s="436">
        <v>0</v>
      </c>
      <c r="AC15" s="436">
        <v>0</v>
      </c>
    </row>
    <row r="16" spans="1:29" s="325" customFormat="1" ht="12.75">
      <c r="A16" s="206" t="s">
        <v>54</v>
      </c>
      <c r="B16" s="198" t="s">
        <v>55</v>
      </c>
      <c r="C16" s="56" t="s">
        <v>56</v>
      </c>
      <c r="D16" s="436">
        <v>4663.1984</v>
      </c>
      <c r="E16" s="436">
        <v>11.35</v>
      </c>
      <c r="F16" s="436">
        <v>4658.619</v>
      </c>
      <c r="G16" s="436">
        <v>99.9</v>
      </c>
      <c r="H16" s="436">
        <v>2.8261</v>
      </c>
      <c r="I16" s="436">
        <v>0.06</v>
      </c>
      <c r="J16" s="436">
        <v>1.2477</v>
      </c>
      <c r="K16" s="468">
        <v>0.03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36">
        <v>0</v>
      </c>
      <c r="T16" s="436">
        <v>0</v>
      </c>
      <c r="U16" s="436">
        <v>0</v>
      </c>
      <c r="V16" s="436">
        <v>0.5055999999999999</v>
      </c>
      <c r="W16" s="468">
        <v>0.01</v>
      </c>
      <c r="X16" s="436">
        <v>0</v>
      </c>
      <c r="Y16" s="436">
        <v>0</v>
      </c>
      <c r="Z16" s="436">
        <v>0</v>
      </c>
      <c r="AA16" s="436">
        <v>0</v>
      </c>
      <c r="AB16" s="436">
        <v>0</v>
      </c>
      <c r="AC16" s="436">
        <v>0</v>
      </c>
    </row>
    <row r="17" spans="1:29" s="325" customFormat="1" ht="12.75">
      <c r="A17" s="206" t="s">
        <v>65</v>
      </c>
      <c r="B17" s="198" t="s">
        <v>66</v>
      </c>
      <c r="C17" s="56" t="s">
        <v>67</v>
      </c>
      <c r="D17" s="436">
        <v>3887.7178000000004</v>
      </c>
      <c r="E17" s="436">
        <v>9.46</v>
      </c>
      <c r="F17" s="436">
        <v>3841.3663</v>
      </c>
      <c r="G17" s="436">
        <v>98.81</v>
      </c>
      <c r="H17" s="436">
        <v>44.4996</v>
      </c>
      <c r="I17" s="436">
        <v>1.14</v>
      </c>
      <c r="J17" s="436">
        <v>1.358</v>
      </c>
      <c r="K17" s="468">
        <v>0.03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36">
        <v>0</v>
      </c>
      <c r="T17" s="436">
        <v>0</v>
      </c>
      <c r="U17" s="436">
        <v>0</v>
      </c>
      <c r="V17" s="436">
        <v>0.1094</v>
      </c>
      <c r="W17" s="436">
        <v>0</v>
      </c>
      <c r="X17" s="436">
        <v>0.3845</v>
      </c>
      <c r="Y17" s="468">
        <v>0.01</v>
      </c>
      <c r="Z17" s="436">
        <v>0</v>
      </c>
      <c r="AA17" s="436">
        <v>0</v>
      </c>
      <c r="AB17" s="436">
        <v>0</v>
      </c>
      <c r="AC17" s="436">
        <v>0</v>
      </c>
    </row>
    <row r="18" spans="1:29" s="325" customFormat="1" ht="12.75">
      <c r="A18" s="206" t="s">
        <v>68</v>
      </c>
      <c r="B18" s="198" t="s">
        <v>69</v>
      </c>
      <c r="C18" s="56" t="s">
        <v>8</v>
      </c>
      <c r="D18" s="436">
        <v>6520.458599999999</v>
      </c>
      <c r="E18" s="436">
        <v>15.87</v>
      </c>
      <c r="F18" s="436">
        <v>6301.7997</v>
      </c>
      <c r="G18" s="436">
        <v>96.65</v>
      </c>
      <c r="H18" s="436">
        <v>159.7732</v>
      </c>
      <c r="I18" s="436">
        <v>2.45</v>
      </c>
      <c r="J18" s="436">
        <v>58.53730000000001</v>
      </c>
      <c r="K18" s="436">
        <v>0.9</v>
      </c>
      <c r="L18" s="436">
        <v>0</v>
      </c>
      <c r="M18" s="436">
        <v>0</v>
      </c>
      <c r="N18" s="436">
        <v>0</v>
      </c>
      <c r="O18" s="436">
        <v>0</v>
      </c>
      <c r="P18" s="436">
        <v>0</v>
      </c>
      <c r="Q18" s="436">
        <v>0</v>
      </c>
      <c r="R18" s="436">
        <v>0</v>
      </c>
      <c r="S18" s="436">
        <v>0</v>
      </c>
      <c r="T18" s="436">
        <v>0</v>
      </c>
      <c r="U18" s="436">
        <v>0</v>
      </c>
      <c r="V18" s="436">
        <v>0.3484</v>
      </c>
      <c r="W18" s="468">
        <v>0.01</v>
      </c>
      <c r="X18" s="436">
        <v>0</v>
      </c>
      <c r="Y18" s="436">
        <v>0</v>
      </c>
      <c r="Z18" s="436">
        <v>0</v>
      </c>
      <c r="AA18" s="436">
        <v>0</v>
      </c>
      <c r="AB18" s="436">
        <v>0</v>
      </c>
      <c r="AC18" s="436">
        <v>0</v>
      </c>
    </row>
    <row r="19" spans="1:29" s="386" customFormat="1" ht="13.5">
      <c r="A19" s="205" t="s">
        <v>70</v>
      </c>
      <c r="B19" s="201" t="s">
        <v>71</v>
      </c>
      <c r="C19" s="202" t="s">
        <v>72</v>
      </c>
      <c r="D19" s="435">
        <v>8424.636</v>
      </c>
      <c r="E19" s="435">
        <v>20.51</v>
      </c>
      <c r="F19" s="435">
        <v>2259.6615000000006</v>
      </c>
      <c r="G19" s="435">
        <v>26.82</v>
      </c>
      <c r="H19" s="435">
        <v>23.246100000000002</v>
      </c>
      <c r="I19" s="435">
        <v>0.28</v>
      </c>
      <c r="J19" s="435">
        <v>18.9528</v>
      </c>
      <c r="K19" s="435">
        <v>0.22</v>
      </c>
      <c r="L19" s="435">
        <v>6118.912899999999</v>
      </c>
      <c r="M19" s="435">
        <v>72.63</v>
      </c>
      <c r="N19" s="435">
        <v>0</v>
      </c>
      <c r="O19" s="435">
        <v>0</v>
      </c>
      <c r="P19" s="435">
        <v>0</v>
      </c>
      <c r="Q19" s="435">
        <v>0</v>
      </c>
      <c r="R19" s="435">
        <v>0</v>
      </c>
      <c r="S19" s="435">
        <v>0</v>
      </c>
      <c r="T19" s="435">
        <v>0</v>
      </c>
      <c r="U19" s="435">
        <v>0</v>
      </c>
      <c r="V19" s="435">
        <v>3.8627</v>
      </c>
      <c r="W19" s="435">
        <v>0.05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</row>
    <row r="20" spans="1:29" s="325" customFormat="1" ht="12.75">
      <c r="A20" s="206" t="s">
        <v>73</v>
      </c>
      <c r="B20" s="198" t="s">
        <v>74</v>
      </c>
      <c r="C20" s="56" t="s">
        <v>75</v>
      </c>
      <c r="D20" s="436">
        <v>2305.7231000000006</v>
      </c>
      <c r="E20" s="436">
        <v>5.61</v>
      </c>
      <c r="F20" s="436">
        <v>2259.6615000000006</v>
      </c>
      <c r="G20" s="436">
        <v>98</v>
      </c>
      <c r="H20" s="436">
        <v>23.246100000000002</v>
      </c>
      <c r="I20" s="436">
        <v>1.01</v>
      </c>
      <c r="J20" s="436">
        <v>18.9528</v>
      </c>
      <c r="K20" s="436">
        <v>0.82</v>
      </c>
      <c r="L20" s="436">
        <v>0</v>
      </c>
      <c r="M20" s="436">
        <v>0</v>
      </c>
      <c r="N20" s="436">
        <v>0</v>
      </c>
      <c r="O20" s="436">
        <v>0</v>
      </c>
      <c r="P20" s="436">
        <v>0</v>
      </c>
      <c r="Q20" s="436">
        <v>0</v>
      </c>
      <c r="R20" s="436">
        <v>0</v>
      </c>
      <c r="S20" s="436">
        <v>0</v>
      </c>
      <c r="T20" s="436">
        <v>0</v>
      </c>
      <c r="U20" s="436">
        <v>0</v>
      </c>
      <c r="V20" s="436">
        <v>3.8627</v>
      </c>
      <c r="W20" s="436">
        <v>0.17</v>
      </c>
      <c r="X20" s="436">
        <v>0</v>
      </c>
      <c r="Y20" s="436">
        <v>0</v>
      </c>
      <c r="Z20" s="436">
        <v>0</v>
      </c>
      <c r="AA20" s="436">
        <v>0</v>
      </c>
      <c r="AB20" s="436">
        <v>0</v>
      </c>
      <c r="AC20" s="436">
        <v>0</v>
      </c>
    </row>
    <row r="21" spans="1:29" s="325" customFormat="1" ht="12.75">
      <c r="A21" s="206" t="s">
        <v>76</v>
      </c>
      <c r="B21" s="198" t="s">
        <v>77</v>
      </c>
      <c r="C21" s="56" t="s">
        <v>78</v>
      </c>
      <c r="D21" s="436">
        <v>6118.912899999999</v>
      </c>
      <c r="E21" s="436">
        <v>14.9</v>
      </c>
      <c r="F21" s="436">
        <v>0</v>
      </c>
      <c r="G21" s="436">
        <v>0</v>
      </c>
      <c r="H21" s="436">
        <v>0</v>
      </c>
      <c r="I21" s="436">
        <v>0</v>
      </c>
      <c r="J21" s="436">
        <v>0</v>
      </c>
      <c r="K21" s="436">
        <v>0</v>
      </c>
      <c r="L21" s="436">
        <v>6118.912899999999</v>
      </c>
      <c r="M21" s="436">
        <v>100</v>
      </c>
      <c r="N21" s="436">
        <v>0</v>
      </c>
      <c r="O21" s="436">
        <v>0</v>
      </c>
      <c r="P21" s="436">
        <v>0</v>
      </c>
      <c r="Q21" s="436">
        <v>0</v>
      </c>
      <c r="R21" s="436">
        <v>0</v>
      </c>
      <c r="S21" s="436">
        <v>0</v>
      </c>
      <c r="T21" s="436">
        <v>0</v>
      </c>
      <c r="U21" s="436">
        <v>0</v>
      </c>
      <c r="V21" s="436">
        <v>0</v>
      </c>
      <c r="W21" s="436">
        <v>0</v>
      </c>
      <c r="X21" s="436">
        <v>0</v>
      </c>
      <c r="Y21" s="436">
        <v>0</v>
      </c>
      <c r="Z21" s="436">
        <v>0</v>
      </c>
      <c r="AA21" s="436">
        <v>0</v>
      </c>
      <c r="AB21" s="436">
        <v>0</v>
      </c>
      <c r="AC21" s="436">
        <v>0</v>
      </c>
    </row>
    <row r="22" spans="1:29" s="325" customFormat="1" ht="12.75">
      <c r="A22" s="206" t="s">
        <v>79</v>
      </c>
      <c r="B22" s="198" t="s">
        <v>80</v>
      </c>
      <c r="C22" s="56" t="s">
        <v>81</v>
      </c>
      <c r="D22" s="436">
        <v>0</v>
      </c>
      <c r="E22" s="436">
        <v>0</v>
      </c>
      <c r="F22" s="436">
        <v>0</v>
      </c>
      <c r="G22" s="436">
        <v>0</v>
      </c>
      <c r="H22" s="436">
        <v>0</v>
      </c>
      <c r="I22" s="436">
        <v>0</v>
      </c>
      <c r="J22" s="436">
        <v>0</v>
      </c>
      <c r="K22" s="436">
        <v>0</v>
      </c>
      <c r="L22" s="436">
        <v>0</v>
      </c>
      <c r="M22" s="436">
        <v>0</v>
      </c>
      <c r="N22" s="436">
        <v>0</v>
      </c>
      <c r="O22" s="436">
        <v>0</v>
      </c>
      <c r="P22" s="436">
        <v>0</v>
      </c>
      <c r="Q22" s="436">
        <v>0</v>
      </c>
      <c r="R22" s="436">
        <v>0</v>
      </c>
      <c r="S22" s="436">
        <v>0</v>
      </c>
      <c r="T22" s="436">
        <v>0</v>
      </c>
      <c r="U22" s="436">
        <v>0</v>
      </c>
      <c r="V22" s="436">
        <v>0</v>
      </c>
      <c r="W22" s="436">
        <v>0</v>
      </c>
      <c r="X22" s="436">
        <v>0</v>
      </c>
      <c r="Y22" s="436">
        <v>0</v>
      </c>
      <c r="Z22" s="436">
        <v>0</v>
      </c>
      <c r="AA22" s="436">
        <v>0</v>
      </c>
      <c r="AB22" s="436">
        <v>0</v>
      </c>
      <c r="AC22" s="436">
        <v>0</v>
      </c>
    </row>
    <row r="23" spans="1:29" s="386" customFormat="1" ht="13.5">
      <c r="A23" s="205" t="s">
        <v>82</v>
      </c>
      <c r="B23" s="201" t="s">
        <v>83</v>
      </c>
      <c r="C23" s="202" t="s">
        <v>23</v>
      </c>
      <c r="D23" s="435">
        <v>1738.1442</v>
      </c>
      <c r="E23" s="435">
        <v>4.23</v>
      </c>
      <c r="F23" s="435">
        <v>1679.5</v>
      </c>
      <c r="G23" s="435">
        <v>96.63</v>
      </c>
      <c r="H23" s="435">
        <v>57.557500000000005</v>
      </c>
      <c r="I23" s="435">
        <v>3.31</v>
      </c>
      <c r="J23" s="435">
        <v>1.0867</v>
      </c>
      <c r="K23" s="435">
        <v>0.06</v>
      </c>
      <c r="L23" s="435">
        <v>0</v>
      </c>
      <c r="M23" s="435">
        <v>0</v>
      </c>
      <c r="N23" s="435">
        <v>0</v>
      </c>
      <c r="O23" s="435">
        <v>0</v>
      </c>
      <c r="P23" s="435">
        <v>0</v>
      </c>
      <c r="Q23" s="435">
        <v>0</v>
      </c>
      <c r="R23" s="435">
        <v>0</v>
      </c>
      <c r="S23" s="435">
        <v>0</v>
      </c>
      <c r="T23" s="435">
        <v>0</v>
      </c>
      <c r="U23" s="435">
        <v>0</v>
      </c>
      <c r="V23" s="435">
        <v>0</v>
      </c>
      <c r="W23" s="435">
        <v>0</v>
      </c>
      <c r="X23" s="435">
        <v>0</v>
      </c>
      <c r="Y23" s="435">
        <v>0</v>
      </c>
      <c r="Z23" s="435">
        <v>0</v>
      </c>
      <c r="AA23" s="435">
        <v>0</v>
      </c>
      <c r="AB23" s="435">
        <v>0</v>
      </c>
      <c r="AC23" s="435">
        <v>0</v>
      </c>
    </row>
    <row r="24" spans="1:29" s="386" customFormat="1" ht="13.5">
      <c r="A24" s="205" t="s">
        <v>84</v>
      </c>
      <c r="B24" s="201" t="s">
        <v>85</v>
      </c>
      <c r="C24" s="202" t="s">
        <v>86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  <c r="T24" s="435">
        <v>0</v>
      </c>
      <c r="U24" s="435">
        <v>0</v>
      </c>
      <c r="V24" s="435">
        <v>0</v>
      </c>
      <c r="W24" s="435">
        <v>0</v>
      </c>
      <c r="X24" s="435">
        <v>0</v>
      </c>
      <c r="Y24" s="435">
        <v>0</v>
      </c>
      <c r="Z24" s="435">
        <v>0</v>
      </c>
      <c r="AA24" s="435">
        <v>0</v>
      </c>
      <c r="AB24" s="435">
        <v>0</v>
      </c>
      <c r="AC24" s="435">
        <v>0</v>
      </c>
    </row>
    <row r="25" spans="1:29" s="386" customFormat="1" ht="13.5">
      <c r="A25" s="205" t="s">
        <v>87</v>
      </c>
      <c r="B25" s="201" t="s">
        <v>88</v>
      </c>
      <c r="C25" s="202" t="s">
        <v>5</v>
      </c>
      <c r="D25" s="435">
        <v>7.7508</v>
      </c>
      <c r="E25" s="470">
        <v>0.02</v>
      </c>
      <c r="F25" s="435">
        <v>4.9315999999999995</v>
      </c>
      <c r="G25" s="435">
        <v>63.63</v>
      </c>
      <c r="H25" s="435">
        <v>2.8192</v>
      </c>
      <c r="I25" s="435">
        <v>36.37</v>
      </c>
      <c r="J25" s="435">
        <v>0</v>
      </c>
      <c r="K25" s="435">
        <v>0</v>
      </c>
      <c r="L25" s="435">
        <v>0</v>
      </c>
      <c r="M25" s="435">
        <v>0</v>
      </c>
      <c r="N25" s="435">
        <v>0</v>
      </c>
      <c r="O25" s="435">
        <v>0</v>
      </c>
      <c r="P25" s="435">
        <v>0</v>
      </c>
      <c r="Q25" s="435">
        <v>0</v>
      </c>
      <c r="R25" s="435">
        <v>0</v>
      </c>
      <c r="S25" s="435">
        <v>0</v>
      </c>
      <c r="T25" s="435">
        <v>0</v>
      </c>
      <c r="U25" s="435">
        <v>0</v>
      </c>
      <c r="V25" s="435">
        <v>0</v>
      </c>
      <c r="W25" s="435">
        <v>0</v>
      </c>
      <c r="X25" s="435">
        <v>0</v>
      </c>
      <c r="Y25" s="435">
        <v>0</v>
      </c>
      <c r="Z25" s="435">
        <v>0</v>
      </c>
      <c r="AA25" s="435">
        <v>0</v>
      </c>
      <c r="AB25" s="435">
        <v>0</v>
      </c>
      <c r="AC25" s="435">
        <v>0</v>
      </c>
    </row>
    <row r="26" spans="1:29" s="385" customFormat="1" ht="12.75">
      <c r="A26" s="204">
        <v>2</v>
      </c>
      <c r="B26" s="203" t="s">
        <v>89</v>
      </c>
      <c r="C26" s="196" t="s">
        <v>90</v>
      </c>
      <c r="D26" s="434">
        <v>15836.1234</v>
      </c>
      <c r="E26" s="434">
        <v>38.55</v>
      </c>
      <c r="F26" s="434">
        <v>1112.6280000000002</v>
      </c>
      <c r="G26" s="434">
        <v>7.03</v>
      </c>
      <c r="H26" s="434">
        <v>4906.490100000001</v>
      </c>
      <c r="I26" s="434">
        <v>30.98</v>
      </c>
      <c r="J26" s="434">
        <v>680.6563999999998</v>
      </c>
      <c r="K26" s="434">
        <v>4.3</v>
      </c>
      <c r="L26" s="434">
        <v>2607.7616000000003</v>
      </c>
      <c r="M26" s="434">
        <v>16.47</v>
      </c>
      <c r="N26" s="434">
        <v>0</v>
      </c>
      <c r="O26" s="434">
        <v>0</v>
      </c>
      <c r="P26" s="434">
        <v>73.4779</v>
      </c>
      <c r="Q26" s="434">
        <v>0.46</v>
      </c>
      <c r="R26" s="434">
        <v>0</v>
      </c>
      <c r="S26" s="434">
        <v>0</v>
      </c>
      <c r="T26" s="434">
        <v>0</v>
      </c>
      <c r="U26" s="434">
        <v>0</v>
      </c>
      <c r="V26" s="434">
        <v>61.051700000000004</v>
      </c>
      <c r="W26" s="434">
        <v>0.39</v>
      </c>
      <c r="X26" s="434">
        <v>4178.148</v>
      </c>
      <c r="Y26" s="434">
        <v>26.38</v>
      </c>
      <c r="Z26" s="434">
        <v>0</v>
      </c>
      <c r="AA26" s="434">
        <v>0</v>
      </c>
      <c r="AB26" s="434">
        <v>2215.9097</v>
      </c>
      <c r="AC26" s="434">
        <v>13.99</v>
      </c>
    </row>
    <row r="27" spans="1:29" s="385" customFormat="1" ht="12.75">
      <c r="A27" s="204" t="s">
        <v>91</v>
      </c>
      <c r="B27" s="203" t="s">
        <v>32</v>
      </c>
      <c r="C27" s="196" t="s">
        <v>92</v>
      </c>
      <c r="D27" s="434">
        <v>1834.1504000000002</v>
      </c>
      <c r="E27" s="434">
        <v>4.47</v>
      </c>
      <c r="F27" s="434">
        <v>1086.7377000000001</v>
      </c>
      <c r="G27" s="434">
        <v>59.25</v>
      </c>
      <c r="H27" s="434">
        <v>737.2860000000001</v>
      </c>
      <c r="I27" s="434">
        <v>40.2</v>
      </c>
      <c r="J27" s="434">
        <v>4.9114</v>
      </c>
      <c r="K27" s="434">
        <v>0.27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  <c r="V27" s="434">
        <v>0</v>
      </c>
      <c r="W27" s="434">
        <v>0</v>
      </c>
      <c r="X27" s="434">
        <v>5.2153</v>
      </c>
      <c r="Y27" s="434">
        <v>0.28</v>
      </c>
      <c r="Z27" s="434">
        <v>0</v>
      </c>
      <c r="AA27" s="434">
        <v>0</v>
      </c>
      <c r="AB27" s="434">
        <v>0</v>
      </c>
      <c r="AC27" s="434">
        <v>0</v>
      </c>
    </row>
    <row r="28" spans="1:29" s="325" customFormat="1" ht="12.75">
      <c r="A28" s="206" t="s">
        <v>93</v>
      </c>
      <c r="B28" s="198" t="s">
        <v>94</v>
      </c>
      <c r="C28" s="56" t="s">
        <v>24</v>
      </c>
      <c r="D28" s="436">
        <v>1834.1504000000002</v>
      </c>
      <c r="E28" s="436">
        <v>4.47</v>
      </c>
      <c r="F28" s="436">
        <v>1086.7377000000001</v>
      </c>
      <c r="G28" s="436">
        <v>59.25</v>
      </c>
      <c r="H28" s="436">
        <v>737.2860000000001</v>
      </c>
      <c r="I28" s="436">
        <v>40.2</v>
      </c>
      <c r="J28" s="436">
        <v>4.9114</v>
      </c>
      <c r="K28" s="436">
        <v>0.27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0</v>
      </c>
      <c r="W28" s="436">
        <v>0</v>
      </c>
      <c r="X28" s="436">
        <v>5.2153</v>
      </c>
      <c r="Y28" s="436">
        <v>0.28</v>
      </c>
      <c r="Z28" s="436">
        <v>0</v>
      </c>
      <c r="AA28" s="436">
        <v>0</v>
      </c>
      <c r="AB28" s="436">
        <v>0</v>
      </c>
      <c r="AC28" s="436">
        <v>0</v>
      </c>
    </row>
    <row r="29" spans="1:29" s="325" customFormat="1" ht="12.75">
      <c r="A29" s="206" t="s">
        <v>95</v>
      </c>
      <c r="B29" s="198" t="s">
        <v>96</v>
      </c>
      <c r="C29" s="56" t="s">
        <v>97</v>
      </c>
      <c r="D29" s="436">
        <v>0</v>
      </c>
      <c r="E29" s="436">
        <v>0</v>
      </c>
      <c r="F29" s="436">
        <v>0</v>
      </c>
      <c r="G29" s="436">
        <v>0</v>
      </c>
      <c r="H29" s="436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  <c r="W29" s="436">
        <v>0</v>
      </c>
      <c r="X29" s="436">
        <v>0</v>
      </c>
      <c r="Y29" s="436">
        <v>0</v>
      </c>
      <c r="Z29" s="436">
        <v>0</v>
      </c>
      <c r="AA29" s="436">
        <v>0</v>
      </c>
      <c r="AB29" s="436">
        <v>0</v>
      </c>
      <c r="AC29" s="436">
        <v>0</v>
      </c>
    </row>
    <row r="30" spans="1:29" s="385" customFormat="1" ht="12.75">
      <c r="A30" s="204" t="s">
        <v>98</v>
      </c>
      <c r="B30" s="203" t="s">
        <v>99</v>
      </c>
      <c r="C30" s="196" t="s">
        <v>100</v>
      </c>
      <c r="D30" s="434">
        <v>6271.6024</v>
      </c>
      <c r="E30" s="434">
        <v>15.27</v>
      </c>
      <c r="F30" s="434">
        <v>1.2659999999999998</v>
      </c>
      <c r="G30" s="469">
        <v>0.02</v>
      </c>
      <c r="H30" s="434">
        <v>4152.9004</v>
      </c>
      <c r="I30" s="434">
        <v>66.22</v>
      </c>
      <c r="J30" s="434">
        <v>657.8874999999999</v>
      </c>
      <c r="K30" s="434">
        <v>10.49</v>
      </c>
      <c r="L30" s="434">
        <v>76.41729999999998</v>
      </c>
      <c r="M30" s="434">
        <v>1.22</v>
      </c>
      <c r="N30" s="434">
        <v>0</v>
      </c>
      <c r="O30" s="434">
        <v>0</v>
      </c>
      <c r="P30" s="434">
        <v>73.4779</v>
      </c>
      <c r="Q30" s="434">
        <v>1.17</v>
      </c>
      <c r="R30" s="434">
        <v>0</v>
      </c>
      <c r="S30" s="434">
        <v>0</v>
      </c>
      <c r="T30" s="434">
        <v>0</v>
      </c>
      <c r="U30" s="434">
        <v>0</v>
      </c>
      <c r="V30" s="434">
        <v>2.1822</v>
      </c>
      <c r="W30" s="469">
        <v>0.03</v>
      </c>
      <c r="X30" s="434">
        <v>990.5329000000002</v>
      </c>
      <c r="Y30" s="434">
        <v>15.79</v>
      </c>
      <c r="Z30" s="434">
        <v>0</v>
      </c>
      <c r="AA30" s="434">
        <v>0</v>
      </c>
      <c r="AB30" s="434">
        <v>316.93820000000005</v>
      </c>
      <c r="AC30" s="434">
        <v>5.05</v>
      </c>
    </row>
    <row r="31" spans="1:29" s="325" customFormat="1" ht="12.75">
      <c r="A31" s="206" t="s">
        <v>101</v>
      </c>
      <c r="B31" s="198" t="s">
        <v>102</v>
      </c>
      <c r="C31" s="56" t="s">
        <v>30</v>
      </c>
      <c r="D31" s="436">
        <v>12.0042</v>
      </c>
      <c r="E31" s="468">
        <v>0.03</v>
      </c>
      <c r="F31" s="436">
        <v>0</v>
      </c>
      <c r="G31" s="436">
        <v>0</v>
      </c>
      <c r="H31" s="436">
        <v>0</v>
      </c>
      <c r="I31" s="436">
        <v>0</v>
      </c>
      <c r="J31" s="436">
        <v>10.6569</v>
      </c>
      <c r="K31" s="436">
        <v>88.78</v>
      </c>
      <c r="L31" s="436">
        <v>0</v>
      </c>
      <c r="M31" s="436">
        <v>0</v>
      </c>
      <c r="N31" s="436">
        <v>0</v>
      </c>
      <c r="O31" s="436"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v>0</v>
      </c>
      <c r="U31" s="436">
        <v>0</v>
      </c>
      <c r="V31" s="436">
        <v>0</v>
      </c>
      <c r="W31" s="436">
        <v>0</v>
      </c>
      <c r="X31" s="436">
        <v>1.3473000000000002</v>
      </c>
      <c r="Y31" s="436">
        <v>11.22</v>
      </c>
      <c r="Z31" s="436">
        <v>0</v>
      </c>
      <c r="AA31" s="436">
        <v>0</v>
      </c>
      <c r="AB31" s="436">
        <v>0</v>
      </c>
      <c r="AC31" s="436">
        <v>0</v>
      </c>
    </row>
    <row r="32" spans="1:29" s="325" customFormat="1" ht="12.75">
      <c r="A32" s="206" t="s">
        <v>103</v>
      </c>
      <c r="B32" s="198" t="s">
        <v>104</v>
      </c>
      <c r="C32" s="56" t="s">
        <v>105</v>
      </c>
      <c r="D32" s="436">
        <v>564.1687</v>
      </c>
      <c r="E32" s="436">
        <v>1.37</v>
      </c>
      <c r="F32" s="436">
        <v>0</v>
      </c>
      <c r="G32" s="436">
        <v>0</v>
      </c>
      <c r="H32" s="436">
        <v>0</v>
      </c>
      <c r="I32" s="436">
        <v>0</v>
      </c>
      <c r="J32" s="436">
        <v>564.1687</v>
      </c>
      <c r="K32" s="436">
        <v>100</v>
      </c>
      <c r="L32" s="436">
        <v>0</v>
      </c>
      <c r="M32" s="436">
        <v>0</v>
      </c>
      <c r="N32" s="436">
        <v>0</v>
      </c>
      <c r="O32" s="436">
        <v>0</v>
      </c>
      <c r="P32" s="436">
        <v>0</v>
      </c>
      <c r="Q32" s="436">
        <v>0</v>
      </c>
      <c r="R32" s="436">
        <v>0</v>
      </c>
      <c r="S32" s="436">
        <v>0</v>
      </c>
      <c r="T32" s="436">
        <v>0</v>
      </c>
      <c r="U32" s="436">
        <v>0</v>
      </c>
      <c r="V32" s="436"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</row>
    <row r="33" spans="1:29" s="325" customFormat="1" ht="12.75">
      <c r="A33" s="206" t="s">
        <v>106</v>
      </c>
      <c r="B33" s="198" t="s">
        <v>107</v>
      </c>
      <c r="C33" s="56" t="s">
        <v>108</v>
      </c>
      <c r="D33" s="436">
        <v>5.5229</v>
      </c>
      <c r="E33" s="468">
        <v>0.01</v>
      </c>
      <c r="F33" s="436">
        <v>0</v>
      </c>
      <c r="G33" s="436">
        <v>0</v>
      </c>
      <c r="H33" s="436">
        <v>0</v>
      </c>
      <c r="I33" s="436">
        <v>0</v>
      </c>
      <c r="J33" s="436">
        <v>5.5229</v>
      </c>
      <c r="K33" s="436">
        <v>100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36">
        <v>0</v>
      </c>
      <c r="T33" s="436">
        <v>0</v>
      </c>
      <c r="U33" s="436">
        <v>0</v>
      </c>
      <c r="V33" s="436"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</row>
    <row r="34" spans="1:29" s="325" customFormat="1" ht="12.75">
      <c r="A34" s="206" t="s">
        <v>109</v>
      </c>
      <c r="B34" s="198" t="s">
        <v>110</v>
      </c>
      <c r="C34" s="56" t="s">
        <v>111</v>
      </c>
      <c r="D34" s="436">
        <v>195.75039999999998</v>
      </c>
      <c r="E34" s="436">
        <v>0.48</v>
      </c>
      <c r="F34" s="436">
        <v>0</v>
      </c>
      <c r="G34" s="436">
        <v>0</v>
      </c>
      <c r="H34" s="436">
        <v>107.31820000000002</v>
      </c>
      <c r="I34" s="436">
        <v>54.82</v>
      </c>
      <c r="J34" s="436">
        <v>13.468199999999998</v>
      </c>
      <c r="K34" s="436">
        <v>6.88</v>
      </c>
      <c r="L34" s="436">
        <v>68.83229999999999</v>
      </c>
      <c r="M34" s="436">
        <v>35.16</v>
      </c>
      <c r="N34" s="436">
        <v>0</v>
      </c>
      <c r="O34" s="436">
        <v>0</v>
      </c>
      <c r="P34" s="436">
        <v>0</v>
      </c>
      <c r="Q34" s="436">
        <v>0</v>
      </c>
      <c r="R34" s="436">
        <v>0</v>
      </c>
      <c r="S34" s="436">
        <v>0</v>
      </c>
      <c r="T34" s="436">
        <v>0</v>
      </c>
      <c r="U34" s="436">
        <v>0</v>
      </c>
      <c r="V34" s="436">
        <v>0</v>
      </c>
      <c r="W34" s="436">
        <v>0</v>
      </c>
      <c r="X34" s="436">
        <v>6.1317</v>
      </c>
      <c r="Y34" s="436">
        <v>3.13</v>
      </c>
      <c r="Z34" s="436">
        <v>0</v>
      </c>
      <c r="AA34" s="436">
        <v>0</v>
      </c>
      <c r="AB34" s="436">
        <v>0</v>
      </c>
      <c r="AC34" s="436">
        <v>0</v>
      </c>
    </row>
    <row r="35" spans="1:29" s="325" customFormat="1" ht="12.75">
      <c r="A35" s="206" t="s">
        <v>135</v>
      </c>
      <c r="B35" s="198" t="s">
        <v>136</v>
      </c>
      <c r="C35" s="56" t="s">
        <v>137</v>
      </c>
      <c r="D35" s="436">
        <v>3411.7569999999996</v>
      </c>
      <c r="E35" s="436">
        <v>8.31</v>
      </c>
      <c r="F35" s="436">
        <v>1.2493999999999998</v>
      </c>
      <c r="G35" s="468">
        <v>0.04</v>
      </c>
      <c r="H35" s="436">
        <v>3336.2992999999997</v>
      </c>
      <c r="I35" s="436">
        <v>97.79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436">
        <v>73.4779</v>
      </c>
      <c r="Q35" s="436">
        <v>2.15</v>
      </c>
      <c r="R35" s="436">
        <v>0</v>
      </c>
      <c r="S35" s="436">
        <v>0</v>
      </c>
      <c r="T35" s="436">
        <v>0</v>
      </c>
      <c r="U35" s="436">
        <v>0</v>
      </c>
      <c r="V35" s="436">
        <v>0</v>
      </c>
      <c r="W35" s="436">
        <v>0</v>
      </c>
      <c r="X35" s="436">
        <v>0.7304</v>
      </c>
      <c r="Y35" s="468">
        <v>0.02</v>
      </c>
      <c r="Z35" s="436">
        <v>0</v>
      </c>
      <c r="AA35" s="436">
        <v>0</v>
      </c>
      <c r="AB35" s="436">
        <v>0</v>
      </c>
      <c r="AC35" s="436">
        <v>0</v>
      </c>
    </row>
    <row r="36" spans="1:29" s="325" customFormat="1" ht="12.75">
      <c r="A36" s="206" t="s">
        <v>143</v>
      </c>
      <c r="B36" s="198" t="s">
        <v>144</v>
      </c>
      <c r="C36" s="56" t="s">
        <v>145</v>
      </c>
      <c r="D36" s="436">
        <v>2082.3992000000003</v>
      </c>
      <c r="E36" s="436">
        <v>5.07</v>
      </c>
      <c r="F36" s="468">
        <v>0.0166</v>
      </c>
      <c r="G36" s="436">
        <v>0</v>
      </c>
      <c r="H36" s="436">
        <v>709.2829000000002</v>
      </c>
      <c r="I36" s="436">
        <v>34.06</v>
      </c>
      <c r="J36" s="436">
        <v>64.07079999999999</v>
      </c>
      <c r="K36" s="436">
        <v>3.08</v>
      </c>
      <c r="L36" s="436">
        <v>7.585</v>
      </c>
      <c r="M36" s="436">
        <v>0.36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2.1822</v>
      </c>
      <c r="W36" s="436">
        <v>0.1</v>
      </c>
      <c r="X36" s="436">
        <v>982.3235000000002</v>
      </c>
      <c r="Y36" s="436">
        <v>47.17</v>
      </c>
      <c r="Z36" s="436">
        <v>0</v>
      </c>
      <c r="AA36" s="436">
        <v>0</v>
      </c>
      <c r="AB36" s="436">
        <v>316.93820000000005</v>
      </c>
      <c r="AC36" s="436">
        <v>15.22</v>
      </c>
    </row>
    <row r="37" spans="1:29" s="325" customFormat="1" ht="12.75">
      <c r="A37" s="206" t="s">
        <v>173</v>
      </c>
      <c r="B37" s="198" t="s">
        <v>174</v>
      </c>
      <c r="C37" s="56" t="s">
        <v>29</v>
      </c>
      <c r="D37" s="436">
        <v>32.716800000000006</v>
      </c>
      <c r="E37" s="436">
        <v>0.08</v>
      </c>
      <c r="F37" s="436">
        <v>0</v>
      </c>
      <c r="G37" s="436">
        <v>0</v>
      </c>
      <c r="H37" s="436">
        <v>0</v>
      </c>
      <c r="I37" s="436">
        <v>0</v>
      </c>
      <c r="J37" s="436">
        <v>0</v>
      </c>
      <c r="K37" s="436">
        <v>0</v>
      </c>
      <c r="L37" s="436">
        <v>0</v>
      </c>
      <c r="M37" s="436">
        <v>0</v>
      </c>
      <c r="N37" s="436">
        <v>0</v>
      </c>
      <c r="O37" s="436">
        <v>0</v>
      </c>
      <c r="P37" s="436">
        <v>0</v>
      </c>
      <c r="Q37" s="436">
        <v>0</v>
      </c>
      <c r="R37" s="436">
        <v>0</v>
      </c>
      <c r="S37" s="436">
        <v>0</v>
      </c>
      <c r="T37" s="436">
        <v>0</v>
      </c>
      <c r="U37" s="436">
        <v>0</v>
      </c>
      <c r="V37" s="436">
        <v>32.716800000000006</v>
      </c>
      <c r="W37" s="436">
        <v>100</v>
      </c>
      <c r="X37" s="436">
        <v>0</v>
      </c>
      <c r="Y37" s="436">
        <v>0</v>
      </c>
      <c r="Z37" s="436">
        <v>0</v>
      </c>
      <c r="AA37" s="436">
        <v>0</v>
      </c>
      <c r="AB37" s="436">
        <v>0</v>
      </c>
      <c r="AC37" s="436">
        <v>0</v>
      </c>
    </row>
    <row r="38" spans="1:29" s="325" customFormat="1" ht="12.75">
      <c r="A38" s="206" t="s">
        <v>175</v>
      </c>
      <c r="B38" s="198" t="s">
        <v>176</v>
      </c>
      <c r="C38" s="56" t="s">
        <v>28</v>
      </c>
      <c r="D38" s="436">
        <v>13.479199999999997</v>
      </c>
      <c r="E38" s="468">
        <v>0.03</v>
      </c>
      <c r="F38" s="436">
        <v>0</v>
      </c>
      <c r="G38" s="436">
        <v>0</v>
      </c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13.479199999999997</v>
      </c>
      <c r="W38" s="436">
        <v>100</v>
      </c>
      <c r="X38" s="436">
        <v>0</v>
      </c>
      <c r="Y38" s="436">
        <v>0</v>
      </c>
      <c r="Z38" s="436">
        <v>0</v>
      </c>
      <c r="AA38" s="436">
        <v>0</v>
      </c>
      <c r="AB38" s="436">
        <v>0</v>
      </c>
      <c r="AC38" s="436">
        <v>0</v>
      </c>
    </row>
    <row r="39" spans="1:29" s="325" customFormat="1" ht="25.5">
      <c r="A39" s="206" t="s">
        <v>177</v>
      </c>
      <c r="B39" s="198" t="s">
        <v>178</v>
      </c>
      <c r="C39" s="56" t="s">
        <v>22</v>
      </c>
      <c r="D39" s="436">
        <v>59.42239999999999</v>
      </c>
      <c r="E39" s="436">
        <v>0.14</v>
      </c>
      <c r="F39" s="436">
        <v>24.624299999999998</v>
      </c>
      <c r="G39" s="436">
        <v>41.44</v>
      </c>
      <c r="H39" s="436">
        <v>4.2671</v>
      </c>
      <c r="I39" s="436">
        <v>7.18</v>
      </c>
      <c r="J39" s="436">
        <v>17.857499999999998</v>
      </c>
      <c r="K39" s="436">
        <v>30.05</v>
      </c>
      <c r="L39" s="436">
        <v>0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0</v>
      </c>
      <c r="T39" s="436">
        <v>0</v>
      </c>
      <c r="U39" s="436">
        <v>0</v>
      </c>
      <c r="V39" s="436">
        <v>12.673499999999999</v>
      </c>
      <c r="W39" s="436">
        <v>21.33</v>
      </c>
      <c r="X39" s="436">
        <v>0</v>
      </c>
      <c r="Y39" s="436">
        <v>0</v>
      </c>
      <c r="Z39" s="436">
        <v>0</v>
      </c>
      <c r="AA39" s="436">
        <v>0</v>
      </c>
      <c r="AB39" s="436">
        <v>0</v>
      </c>
      <c r="AC39" s="436">
        <v>0</v>
      </c>
    </row>
    <row r="40" spans="1:29" s="325" customFormat="1" ht="12.75">
      <c r="A40" s="206" t="s">
        <v>179</v>
      </c>
      <c r="B40" s="198" t="s">
        <v>180</v>
      </c>
      <c r="C40" s="56" t="s">
        <v>27</v>
      </c>
      <c r="D40" s="436">
        <v>7612.715600000001</v>
      </c>
      <c r="E40" s="436">
        <v>18.53</v>
      </c>
      <c r="F40" s="436">
        <v>0</v>
      </c>
      <c r="G40" s="436">
        <v>0</v>
      </c>
      <c r="H40" s="436">
        <v>0</v>
      </c>
      <c r="I40" s="436">
        <v>0</v>
      </c>
      <c r="J40" s="436">
        <v>0</v>
      </c>
      <c r="K40" s="436">
        <v>0</v>
      </c>
      <c r="L40" s="436">
        <v>2531.3443</v>
      </c>
      <c r="M40" s="436">
        <v>33.25</v>
      </c>
      <c r="N40" s="436">
        <v>0</v>
      </c>
      <c r="O40" s="436">
        <v>0</v>
      </c>
      <c r="P40" s="436">
        <v>0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0</v>
      </c>
      <c r="W40" s="436">
        <v>0</v>
      </c>
      <c r="X40" s="436">
        <v>3182.3998</v>
      </c>
      <c r="Y40" s="436">
        <v>41.8</v>
      </c>
      <c r="Z40" s="436">
        <v>0</v>
      </c>
      <c r="AA40" s="436">
        <v>0</v>
      </c>
      <c r="AB40" s="436">
        <v>1898.9715</v>
      </c>
      <c r="AC40" s="436">
        <v>24.94</v>
      </c>
    </row>
    <row r="41" spans="1:29" s="325" customFormat="1" ht="12.75">
      <c r="A41" s="206" t="s">
        <v>181</v>
      </c>
      <c r="B41" s="198" t="s">
        <v>182</v>
      </c>
      <c r="C41" s="56" t="s">
        <v>183</v>
      </c>
      <c r="D41" s="436">
        <v>12.0366</v>
      </c>
      <c r="E41" s="468">
        <v>0.03</v>
      </c>
      <c r="F41" s="436">
        <v>0</v>
      </c>
      <c r="G41" s="436">
        <v>0</v>
      </c>
      <c r="H41" s="436">
        <v>12.0366</v>
      </c>
      <c r="I41" s="436">
        <v>100</v>
      </c>
      <c r="J41" s="436">
        <v>0</v>
      </c>
      <c r="K41" s="436">
        <v>0</v>
      </c>
      <c r="L41" s="436">
        <v>0</v>
      </c>
      <c r="M41" s="436">
        <v>0</v>
      </c>
      <c r="N41" s="436">
        <v>0</v>
      </c>
      <c r="O41" s="436">
        <v>0</v>
      </c>
      <c r="P41" s="436">
        <v>0</v>
      </c>
      <c r="Q41" s="436">
        <v>0</v>
      </c>
      <c r="R41" s="436">
        <v>0</v>
      </c>
      <c r="S41" s="436">
        <v>0</v>
      </c>
      <c r="T41" s="436">
        <v>0</v>
      </c>
      <c r="U41" s="436">
        <v>0</v>
      </c>
      <c r="V41" s="436">
        <v>0</v>
      </c>
      <c r="W41" s="436">
        <v>0</v>
      </c>
      <c r="X41" s="436">
        <v>0</v>
      </c>
      <c r="Y41" s="436">
        <v>0</v>
      </c>
      <c r="Z41" s="436">
        <v>0</v>
      </c>
      <c r="AA41" s="436">
        <v>0</v>
      </c>
      <c r="AB41" s="436">
        <v>0</v>
      </c>
      <c r="AC41" s="436">
        <v>0</v>
      </c>
    </row>
    <row r="42" spans="1:29" s="325" customFormat="1" ht="12.75">
      <c r="A42" s="206" t="s">
        <v>184</v>
      </c>
      <c r="B42" s="198" t="s">
        <v>185</v>
      </c>
      <c r="C42" s="56" t="s">
        <v>186</v>
      </c>
      <c r="D42" s="436">
        <v>0</v>
      </c>
      <c r="E42" s="436">
        <v>0</v>
      </c>
      <c r="F42" s="436">
        <v>0</v>
      </c>
      <c r="G42" s="436">
        <v>0</v>
      </c>
      <c r="H42" s="436">
        <v>0</v>
      </c>
      <c r="I42" s="436">
        <v>0</v>
      </c>
      <c r="J42" s="436">
        <v>0</v>
      </c>
      <c r="K42" s="436">
        <v>0</v>
      </c>
      <c r="L42" s="436">
        <v>0</v>
      </c>
      <c r="M42" s="436">
        <v>0</v>
      </c>
      <c r="N42" s="436">
        <v>0</v>
      </c>
      <c r="O42" s="436">
        <v>0</v>
      </c>
      <c r="P42" s="436">
        <v>0</v>
      </c>
      <c r="Q42" s="436">
        <v>0</v>
      </c>
      <c r="R42" s="436">
        <v>0</v>
      </c>
      <c r="S42" s="436">
        <v>0</v>
      </c>
      <c r="T42" s="436">
        <v>0</v>
      </c>
      <c r="U42" s="436">
        <v>0</v>
      </c>
      <c r="V42" s="436">
        <v>0</v>
      </c>
      <c r="W42" s="436">
        <v>0</v>
      </c>
      <c r="X42" s="436">
        <v>0</v>
      </c>
      <c r="Y42" s="436">
        <v>0</v>
      </c>
      <c r="Z42" s="436">
        <v>0</v>
      </c>
      <c r="AA42" s="436">
        <v>0</v>
      </c>
      <c r="AB42" s="436">
        <v>0</v>
      </c>
      <c r="AC42" s="436">
        <v>0</v>
      </c>
    </row>
    <row r="43" spans="1:29" s="385" customFormat="1" ht="12.75">
      <c r="A43" s="204">
        <v>3</v>
      </c>
      <c r="B43" s="203" t="s">
        <v>187</v>
      </c>
      <c r="C43" s="196" t="s">
        <v>188</v>
      </c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0</v>
      </c>
      <c r="N43" s="434">
        <v>0</v>
      </c>
      <c r="O43" s="434">
        <v>0</v>
      </c>
      <c r="P43" s="434">
        <v>0</v>
      </c>
      <c r="Q43" s="434">
        <v>0</v>
      </c>
      <c r="R43" s="434">
        <v>0</v>
      </c>
      <c r="S43" s="434">
        <v>0</v>
      </c>
      <c r="T43" s="434">
        <v>0</v>
      </c>
      <c r="U43" s="434">
        <v>0</v>
      </c>
      <c r="V43" s="434">
        <v>0</v>
      </c>
      <c r="W43" s="434">
        <v>0</v>
      </c>
      <c r="X43" s="434">
        <v>0</v>
      </c>
      <c r="Y43" s="434">
        <v>0</v>
      </c>
      <c r="Z43" s="434">
        <v>0</v>
      </c>
      <c r="AA43" s="434">
        <v>0</v>
      </c>
      <c r="AB43" s="434">
        <v>0</v>
      </c>
      <c r="AC43" s="434">
        <v>0</v>
      </c>
    </row>
    <row r="44" spans="1:29" s="325" customFormat="1" ht="12.75">
      <c r="A44" s="206" t="s">
        <v>189</v>
      </c>
      <c r="B44" s="198" t="s">
        <v>190</v>
      </c>
      <c r="C44" s="56" t="s">
        <v>191</v>
      </c>
      <c r="D44" s="436">
        <v>0</v>
      </c>
      <c r="E44" s="436">
        <v>0</v>
      </c>
      <c r="F44" s="436">
        <v>0</v>
      </c>
      <c r="G44" s="436">
        <v>0</v>
      </c>
      <c r="H44" s="436">
        <v>0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6">
        <v>0</v>
      </c>
      <c r="T44" s="436">
        <v>0</v>
      </c>
      <c r="U44" s="436">
        <v>0</v>
      </c>
      <c r="V44" s="436">
        <v>0</v>
      </c>
      <c r="W44" s="436">
        <v>0</v>
      </c>
      <c r="X44" s="436">
        <v>0</v>
      </c>
      <c r="Y44" s="436">
        <v>0</v>
      </c>
      <c r="Z44" s="436">
        <v>0</v>
      </c>
      <c r="AA44" s="436">
        <v>0</v>
      </c>
      <c r="AB44" s="436">
        <v>0</v>
      </c>
      <c r="AC44" s="436">
        <v>0</v>
      </c>
    </row>
    <row r="45" spans="1:29" s="325" customFormat="1" ht="12.75">
      <c r="A45" s="206" t="s">
        <v>192</v>
      </c>
      <c r="B45" s="198" t="s">
        <v>193</v>
      </c>
      <c r="C45" s="56" t="s">
        <v>194</v>
      </c>
      <c r="D45" s="436">
        <v>0</v>
      </c>
      <c r="E45" s="436">
        <v>0</v>
      </c>
      <c r="F45" s="436">
        <v>0</v>
      </c>
      <c r="G45" s="436">
        <v>0</v>
      </c>
      <c r="H45" s="436">
        <v>0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</row>
    <row r="46" spans="1:29" s="325" customFormat="1" ht="12.75">
      <c r="A46" s="206" t="s">
        <v>195</v>
      </c>
      <c r="B46" s="198" t="s">
        <v>196</v>
      </c>
      <c r="C46" s="56" t="s">
        <v>197</v>
      </c>
      <c r="D46" s="436">
        <v>0</v>
      </c>
      <c r="E46" s="436">
        <v>0</v>
      </c>
      <c r="F46" s="436">
        <v>0</v>
      </c>
      <c r="G46" s="436">
        <v>0</v>
      </c>
      <c r="H46" s="436">
        <v>0</v>
      </c>
      <c r="I46" s="436">
        <v>0</v>
      </c>
      <c r="J46" s="436">
        <v>0</v>
      </c>
      <c r="K46" s="436">
        <v>0</v>
      </c>
      <c r="L46" s="436">
        <v>0</v>
      </c>
      <c r="M46" s="436">
        <v>0</v>
      </c>
      <c r="N46" s="436">
        <v>0</v>
      </c>
      <c r="O46" s="436">
        <v>0</v>
      </c>
      <c r="P46" s="436">
        <v>0</v>
      </c>
      <c r="Q46" s="436">
        <v>0</v>
      </c>
      <c r="R46" s="436">
        <v>0</v>
      </c>
      <c r="S46" s="436">
        <v>0</v>
      </c>
      <c r="T46" s="436">
        <v>0</v>
      </c>
      <c r="U46" s="436">
        <v>0</v>
      </c>
      <c r="V46" s="436">
        <v>0</v>
      </c>
      <c r="W46" s="436">
        <v>0</v>
      </c>
      <c r="X46" s="436">
        <v>0</v>
      </c>
      <c r="Y46" s="436">
        <v>0</v>
      </c>
      <c r="Z46" s="436">
        <v>0</v>
      </c>
      <c r="AA46" s="436">
        <v>0</v>
      </c>
      <c r="AB46" s="436">
        <v>0</v>
      </c>
      <c r="AC46" s="436">
        <v>0</v>
      </c>
    </row>
    <row r="47" spans="1:29" s="385" customFormat="1" ht="12.75">
      <c r="A47" s="204" t="s">
        <v>253</v>
      </c>
      <c r="B47" s="203" t="s">
        <v>295</v>
      </c>
      <c r="C47" s="196" t="s">
        <v>255</v>
      </c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0</v>
      </c>
      <c r="N47" s="434">
        <v>0</v>
      </c>
      <c r="O47" s="434">
        <v>0</v>
      </c>
      <c r="P47" s="434">
        <v>0</v>
      </c>
      <c r="Q47" s="434">
        <v>0</v>
      </c>
      <c r="R47" s="434">
        <v>0</v>
      </c>
      <c r="S47" s="434">
        <v>0</v>
      </c>
      <c r="T47" s="434">
        <v>0</v>
      </c>
      <c r="U47" s="434">
        <v>0</v>
      </c>
      <c r="V47" s="434">
        <v>0</v>
      </c>
      <c r="W47" s="434">
        <v>0</v>
      </c>
      <c r="X47" s="434">
        <v>0</v>
      </c>
      <c r="Y47" s="434">
        <v>0</v>
      </c>
      <c r="Z47" s="434">
        <v>0</v>
      </c>
      <c r="AA47" s="434">
        <v>0</v>
      </c>
      <c r="AB47" s="434">
        <v>0</v>
      </c>
      <c r="AC47" s="434">
        <v>0</v>
      </c>
    </row>
    <row r="48" spans="1:29" s="325" customFormat="1" ht="12.75">
      <c r="A48" s="206">
        <v>1</v>
      </c>
      <c r="B48" s="198" t="s">
        <v>256</v>
      </c>
      <c r="C48" s="56" t="s">
        <v>257</v>
      </c>
      <c r="D48" s="436">
        <v>0</v>
      </c>
      <c r="E48" s="436">
        <v>0</v>
      </c>
      <c r="F48" s="436">
        <v>0</v>
      </c>
      <c r="G48" s="436">
        <v>0</v>
      </c>
      <c r="H48" s="436">
        <v>0</v>
      </c>
      <c r="I48" s="436">
        <v>0</v>
      </c>
      <c r="J48" s="436">
        <v>0</v>
      </c>
      <c r="K48" s="436">
        <v>0</v>
      </c>
      <c r="L48" s="436">
        <v>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v>0</v>
      </c>
      <c r="U48" s="436">
        <v>0</v>
      </c>
      <c r="V48" s="436">
        <v>0</v>
      </c>
      <c r="W48" s="436">
        <v>0</v>
      </c>
      <c r="X48" s="436">
        <v>0</v>
      </c>
      <c r="Y48" s="436">
        <v>0</v>
      </c>
      <c r="Z48" s="436">
        <v>0</v>
      </c>
      <c r="AA48" s="436">
        <v>0</v>
      </c>
      <c r="AB48" s="436">
        <v>0</v>
      </c>
      <c r="AC48" s="436">
        <v>0</v>
      </c>
    </row>
    <row r="49" spans="1:29" s="325" customFormat="1" ht="12.75">
      <c r="A49" s="206">
        <v>2</v>
      </c>
      <c r="B49" s="198" t="s">
        <v>258</v>
      </c>
      <c r="C49" s="56" t="s">
        <v>259</v>
      </c>
      <c r="D49" s="436">
        <v>0</v>
      </c>
      <c r="E49" s="436">
        <v>0</v>
      </c>
      <c r="F49" s="436">
        <v>0</v>
      </c>
      <c r="G49" s="436">
        <v>0</v>
      </c>
      <c r="H49" s="436">
        <v>0</v>
      </c>
      <c r="I49" s="436">
        <v>0</v>
      </c>
      <c r="J49" s="436">
        <v>0</v>
      </c>
      <c r="K49" s="436">
        <v>0</v>
      </c>
      <c r="L49" s="436">
        <v>0</v>
      </c>
      <c r="M49" s="436">
        <v>0</v>
      </c>
      <c r="N49" s="436">
        <v>0</v>
      </c>
      <c r="O49" s="436">
        <v>0</v>
      </c>
      <c r="P49" s="436">
        <v>0</v>
      </c>
      <c r="Q49" s="436">
        <v>0</v>
      </c>
      <c r="R49" s="436">
        <v>0</v>
      </c>
      <c r="S49" s="436">
        <v>0</v>
      </c>
      <c r="T49" s="436">
        <v>0</v>
      </c>
      <c r="U49" s="436">
        <v>0</v>
      </c>
      <c r="V49" s="436">
        <v>0</v>
      </c>
      <c r="W49" s="436">
        <v>0</v>
      </c>
      <c r="X49" s="436">
        <v>0</v>
      </c>
      <c r="Y49" s="436">
        <v>0</v>
      </c>
      <c r="Z49" s="436">
        <v>0</v>
      </c>
      <c r="AA49" s="436">
        <v>0</v>
      </c>
      <c r="AB49" s="436">
        <v>0</v>
      </c>
      <c r="AC49" s="436">
        <v>0</v>
      </c>
    </row>
    <row r="50" spans="1:29" s="325" customFormat="1" ht="12.75">
      <c r="A50" s="207">
        <v>3</v>
      </c>
      <c r="B50" s="208" t="s">
        <v>260</v>
      </c>
      <c r="C50" s="193" t="s">
        <v>261</v>
      </c>
      <c r="D50" s="437">
        <v>0</v>
      </c>
      <c r="E50" s="437">
        <v>0</v>
      </c>
      <c r="F50" s="437">
        <v>0</v>
      </c>
      <c r="G50" s="437">
        <v>0</v>
      </c>
      <c r="H50" s="437">
        <v>0</v>
      </c>
      <c r="I50" s="437">
        <v>0</v>
      </c>
      <c r="J50" s="437">
        <v>0</v>
      </c>
      <c r="K50" s="437">
        <v>0</v>
      </c>
      <c r="L50" s="437">
        <v>0</v>
      </c>
      <c r="M50" s="437">
        <v>0</v>
      </c>
      <c r="N50" s="437">
        <v>0</v>
      </c>
      <c r="O50" s="437">
        <v>0</v>
      </c>
      <c r="P50" s="437">
        <v>0</v>
      </c>
      <c r="Q50" s="437">
        <v>0</v>
      </c>
      <c r="R50" s="437">
        <v>0</v>
      </c>
      <c r="S50" s="437">
        <v>0</v>
      </c>
      <c r="T50" s="437">
        <v>0</v>
      </c>
      <c r="U50" s="437">
        <v>0</v>
      </c>
      <c r="V50" s="437">
        <v>0</v>
      </c>
      <c r="W50" s="437">
        <v>0</v>
      </c>
      <c r="X50" s="437">
        <v>0</v>
      </c>
      <c r="Y50" s="437">
        <v>0</v>
      </c>
      <c r="Z50" s="437">
        <v>0</v>
      </c>
      <c r="AA50" s="437">
        <v>0</v>
      </c>
      <c r="AB50" s="437">
        <v>0</v>
      </c>
      <c r="AC50" s="437">
        <v>0</v>
      </c>
    </row>
    <row r="51" spans="1:29" ht="13.5" customHeight="1">
      <c r="A51" s="517" t="s">
        <v>466</v>
      </c>
      <c r="B51" s="517"/>
      <c r="C51" s="517"/>
      <c r="E51" s="131"/>
      <c r="F51" s="132"/>
      <c r="G51" s="132"/>
      <c r="H51" s="132"/>
      <c r="I51" s="132"/>
      <c r="J51" s="547"/>
      <c r="K51" s="547"/>
      <c r="L51" s="547"/>
      <c r="M51" s="547"/>
      <c r="N51" s="547"/>
      <c r="O51" s="547"/>
      <c r="P51" s="132"/>
      <c r="Q51" s="132"/>
      <c r="R51" s="132"/>
      <c r="V51" s="517" t="s">
        <v>445</v>
      </c>
      <c r="W51" s="517"/>
      <c r="X51" s="517"/>
      <c r="Y51" s="517"/>
      <c r="Z51" s="517"/>
      <c r="AA51" s="517"/>
      <c r="AB51" s="517"/>
      <c r="AC51" s="517"/>
    </row>
    <row r="52" spans="1:29" s="55" customFormat="1" ht="12.75" customHeight="1">
      <c r="A52" s="516" t="s">
        <v>457</v>
      </c>
      <c r="B52" s="516"/>
      <c r="C52" s="516"/>
      <c r="D52" s="239"/>
      <c r="E52" s="240"/>
      <c r="F52" s="241"/>
      <c r="G52" s="241"/>
      <c r="H52" s="241"/>
      <c r="I52" s="241"/>
      <c r="J52" s="545"/>
      <c r="K52" s="545"/>
      <c r="L52" s="545"/>
      <c r="M52" s="545"/>
      <c r="N52" s="545"/>
      <c r="O52" s="545"/>
      <c r="P52" s="241"/>
      <c r="Q52" s="241"/>
      <c r="R52" s="241"/>
      <c r="V52" s="516" t="s">
        <v>437</v>
      </c>
      <c r="W52" s="516"/>
      <c r="X52" s="516"/>
      <c r="Y52" s="516"/>
      <c r="Z52" s="516"/>
      <c r="AA52" s="516"/>
      <c r="AB52" s="516"/>
      <c r="AC52" s="516"/>
    </row>
    <row r="53" spans="1:29" s="55" customFormat="1" ht="12.75" customHeight="1">
      <c r="A53" s="516" t="s">
        <v>458</v>
      </c>
      <c r="B53" s="516"/>
      <c r="C53" s="516"/>
      <c r="D53" s="239"/>
      <c r="E53" s="240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V53" s="516"/>
      <c r="W53" s="516"/>
      <c r="X53" s="516"/>
      <c r="Y53" s="516"/>
      <c r="Z53" s="516"/>
      <c r="AA53" s="516"/>
      <c r="AB53" s="516"/>
      <c r="AC53" s="516"/>
    </row>
    <row r="54" spans="1:28" ht="102">
      <c r="A54" s="458"/>
      <c r="B54" s="462" t="s">
        <v>465</v>
      </c>
      <c r="C54" s="471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Y54" s="133"/>
      <c r="Z54" s="133"/>
      <c r="AA54" s="133"/>
      <c r="AB54" s="133"/>
    </row>
    <row r="55" spans="3:25" ht="12.75">
      <c r="C55" s="329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330"/>
      <c r="T55" s="330"/>
      <c r="U55" s="330"/>
      <c r="V55" s="330"/>
      <c r="W55" s="330"/>
      <c r="X55" s="330"/>
      <c r="Y55" s="330"/>
    </row>
    <row r="56" spans="2:18" ht="12.75">
      <c r="B56" s="298"/>
      <c r="C56" s="298"/>
      <c r="D56" s="298"/>
      <c r="E56" s="298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2:18" ht="12.75">
      <c r="B57" s="298"/>
      <c r="C57" s="298"/>
      <c r="D57" s="298"/>
      <c r="E57" s="298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3:18" ht="12.75">
      <c r="C58" s="329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2:3" ht="12.75">
      <c r="B59" s="55"/>
      <c r="C59" s="329"/>
    </row>
    <row r="60" ht="12.75">
      <c r="C60" s="329"/>
    </row>
    <row r="61" ht="12.75">
      <c r="C61" s="329"/>
    </row>
    <row r="62" ht="12.75">
      <c r="C62" s="329"/>
    </row>
    <row r="63" ht="12.75">
      <c r="C63" s="329"/>
    </row>
    <row r="64" ht="12.75">
      <c r="C64" s="329"/>
    </row>
    <row r="65" ht="12.75">
      <c r="C65" s="329"/>
    </row>
    <row r="66" ht="12.75">
      <c r="C66" s="329"/>
    </row>
    <row r="67" ht="12.75">
      <c r="C67" s="329"/>
    </row>
    <row r="68" ht="12.75">
      <c r="C68" s="329"/>
    </row>
    <row r="69" ht="12.75">
      <c r="C69" s="329"/>
    </row>
    <row r="70" ht="12.75">
      <c r="C70" s="329"/>
    </row>
    <row r="75" spans="6:25" ht="12.75"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</row>
  </sheetData>
  <sheetProtection/>
  <mergeCells count="39">
    <mergeCell ref="D1:W1"/>
    <mergeCell ref="D2:W2"/>
    <mergeCell ref="D3:W3"/>
    <mergeCell ref="Z3:AC3"/>
    <mergeCell ref="D4:W4"/>
    <mergeCell ref="Z4:AC4"/>
    <mergeCell ref="D5:W5"/>
    <mergeCell ref="Z5:AC5"/>
    <mergeCell ref="Z6:AC6"/>
    <mergeCell ref="A7:A10"/>
    <mergeCell ref="B7:B10"/>
    <mergeCell ref="C7:C10"/>
    <mergeCell ref="D7:D10"/>
    <mergeCell ref="E7:E10"/>
    <mergeCell ref="F7:W7"/>
    <mergeCell ref="X7:AC7"/>
    <mergeCell ref="F8:G9"/>
    <mergeCell ref="H8:O8"/>
    <mergeCell ref="P8:S8"/>
    <mergeCell ref="T8:U9"/>
    <mergeCell ref="V8:W9"/>
    <mergeCell ref="X8:Y9"/>
    <mergeCell ref="Z8:AA9"/>
    <mergeCell ref="AB8:AC9"/>
    <mergeCell ref="H9:I9"/>
    <mergeCell ref="J9:K9"/>
    <mergeCell ref="L9:M9"/>
    <mergeCell ref="N9:O9"/>
    <mergeCell ref="P9:Q9"/>
    <mergeCell ref="R9:S9"/>
    <mergeCell ref="F75:Y75"/>
    <mergeCell ref="A53:C53"/>
    <mergeCell ref="V53:AC53"/>
    <mergeCell ref="J51:O51"/>
    <mergeCell ref="J52:O52"/>
    <mergeCell ref="A51:C51"/>
    <mergeCell ref="V51:AC51"/>
    <mergeCell ref="A52:C52"/>
    <mergeCell ref="V52:AC52"/>
  </mergeCells>
  <printOptions horizontalCentered="1"/>
  <pageMargins left="0.4" right="0.15" top="0.25" bottom="0.34" header="0.5" footer="0.26"/>
  <pageSetup firstPageNumber="16" useFirstPageNumber="1"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1">
      <selection activeCell="O27" sqref="O27"/>
    </sheetView>
  </sheetViews>
  <sheetFormatPr defaultColWidth="9.140625" defaultRowHeight="12.75"/>
  <cols>
    <col min="1" max="1" width="9.421875" style="4" customWidth="1"/>
    <col min="2" max="2" width="34.28125" style="7" customWidth="1"/>
    <col min="3" max="3" width="6.140625" style="7" customWidth="1"/>
    <col min="4" max="6" width="13.28125" style="7" customWidth="1"/>
    <col min="7" max="7" width="8.7109375" style="7" customWidth="1"/>
    <col min="8" max="8" width="9.28125" style="7" customWidth="1"/>
    <col min="9" max="9" width="13.28125" style="7" customWidth="1"/>
    <col min="10" max="10" width="13.421875" style="7" bestFit="1" customWidth="1"/>
    <col min="11" max="16384" width="9.140625" style="7" customWidth="1"/>
  </cols>
  <sheetData>
    <row r="1" spans="2:9" ht="16.5" customHeight="1">
      <c r="B1" s="567" t="s">
        <v>33</v>
      </c>
      <c r="C1" s="567"/>
      <c r="D1" s="567"/>
      <c r="E1" s="567"/>
      <c r="I1" s="11"/>
    </row>
    <row r="2" spans="1:22" ht="16.5" customHeight="1">
      <c r="A2" s="229"/>
      <c r="B2" s="572" t="s">
        <v>34</v>
      </c>
      <c r="C2" s="572"/>
      <c r="D2" s="572"/>
      <c r="E2" s="572"/>
      <c r="F2" s="91" t="s">
        <v>37</v>
      </c>
      <c r="G2" s="91"/>
      <c r="V2" s="73"/>
    </row>
    <row r="3" spans="1:7" ht="16.5" customHeight="1">
      <c r="A3" s="516" t="s">
        <v>35</v>
      </c>
      <c r="B3" s="571" t="s">
        <v>36</v>
      </c>
      <c r="C3" s="571"/>
      <c r="D3" s="571"/>
      <c r="E3" s="571"/>
      <c r="F3" s="136"/>
      <c r="G3" s="153"/>
    </row>
    <row r="4" spans="1:8" ht="16.5" customHeight="1">
      <c r="A4" s="516"/>
      <c r="B4" s="567" t="s">
        <v>446</v>
      </c>
      <c r="C4" s="567"/>
      <c r="D4" s="567"/>
      <c r="E4" s="567"/>
      <c r="F4" s="98" t="s">
        <v>434</v>
      </c>
      <c r="G4" s="54"/>
      <c r="H4" s="20"/>
    </row>
    <row r="5" spans="1:8" ht="16.5" customHeight="1">
      <c r="A5" s="516"/>
      <c r="C5" s="21"/>
      <c r="F5" s="136" t="s">
        <v>38</v>
      </c>
      <c r="G5" s="54"/>
      <c r="H5" s="20"/>
    </row>
    <row r="6" spans="3:7" ht="12.75">
      <c r="C6" s="22"/>
      <c r="D6" s="23"/>
      <c r="E6" s="23"/>
      <c r="F6" s="573" t="s">
        <v>404</v>
      </c>
      <c r="G6" s="573"/>
    </row>
    <row r="7" spans="1:7" s="24" customFormat="1" ht="12.75" customHeight="1">
      <c r="A7" s="524" t="s">
        <v>39</v>
      </c>
      <c r="B7" s="524" t="s">
        <v>40</v>
      </c>
      <c r="C7" s="524" t="s">
        <v>41</v>
      </c>
      <c r="D7" s="570" t="s">
        <v>454</v>
      </c>
      <c r="E7" s="570" t="s">
        <v>452</v>
      </c>
      <c r="F7" s="570"/>
      <c r="G7" s="524" t="s">
        <v>42</v>
      </c>
    </row>
    <row r="8" spans="1:7" s="24" customFormat="1" ht="36" customHeight="1">
      <c r="A8" s="522"/>
      <c r="B8" s="524"/>
      <c r="C8" s="524"/>
      <c r="D8" s="570"/>
      <c r="E8" s="211" t="s">
        <v>455</v>
      </c>
      <c r="F8" s="210" t="s">
        <v>43</v>
      </c>
      <c r="G8" s="524"/>
    </row>
    <row r="9" spans="1:14" s="25" customFormat="1" ht="15" customHeight="1">
      <c r="A9" s="212">
        <v>1</v>
      </c>
      <c r="B9" s="212">
        <v>2</v>
      </c>
      <c r="C9" s="212">
        <v>3</v>
      </c>
      <c r="D9" s="213">
        <v>4</v>
      </c>
      <c r="E9" s="213">
        <v>5</v>
      </c>
      <c r="F9" s="214" t="s">
        <v>438</v>
      </c>
      <c r="G9" s="213">
        <v>7</v>
      </c>
      <c r="M9" s="565"/>
      <c r="N9" s="565"/>
    </row>
    <row r="10" spans="1:10" ht="15" customHeight="1">
      <c r="A10" s="158"/>
      <c r="B10" s="159" t="s">
        <v>320</v>
      </c>
      <c r="C10" s="159"/>
      <c r="D10" s="438">
        <v>41078.0292</v>
      </c>
      <c r="E10" s="438">
        <v>41078.0292</v>
      </c>
      <c r="F10" s="455">
        <v>0</v>
      </c>
      <c r="G10" s="439"/>
      <c r="H10" s="440"/>
      <c r="I10" s="445">
        <v>41078.0292</v>
      </c>
      <c r="J10" s="391">
        <f>D10-I10</f>
        <v>0</v>
      </c>
    </row>
    <row r="11" spans="1:10" ht="15" customHeight="1">
      <c r="A11" s="160">
        <v>1</v>
      </c>
      <c r="B11" s="161" t="s">
        <v>46</v>
      </c>
      <c r="C11" s="162" t="s">
        <v>47</v>
      </c>
      <c r="D11" s="441">
        <v>25241.905799999997</v>
      </c>
      <c r="E11" s="441">
        <v>25310.163099999998</v>
      </c>
      <c r="F11" s="455">
        <v>-68.25730000000112</v>
      </c>
      <c r="G11" s="442"/>
      <c r="H11" s="440"/>
      <c r="I11" s="442">
        <v>25241.905799999997</v>
      </c>
      <c r="J11" s="391">
        <f aca="true" t="shared" si="0" ref="J11:J44">D11-I11</f>
        <v>0</v>
      </c>
    </row>
    <row r="12" spans="1:10" ht="15" customHeight="1">
      <c r="A12" s="163" t="s">
        <v>48</v>
      </c>
      <c r="B12" s="164" t="s">
        <v>49</v>
      </c>
      <c r="C12" s="165" t="s">
        <v>50</v>
      </c>
      <c r="D12" s="441">
        <v>15071.374799999998</v>
      </c>
      <c r="E12" s="441">
        <v>15082.630599999999</v>
      </c>
      <c r="F12" s="455">
        <v>-11.255800000000818</v>
      </c>
      <c r="G12" s="442"/>
      <c r="H12" s="440"/>
      <c r="I12" s="442">
        <v>15071.3748</v>
      </c>
      <c r="J12" s="391">
        <f t="shared" si="0"/>
        <v>0</v>
      </c>
    </row>
    <row r="13" spans="1:10" ht="15" customHeight="1">
      <c r="A13" s="166" t="s">
        <v>51</v>
      </c>
      <c r="B13" s="167" t="s">
        <v>52</v>
      </c>
      <c r="C13" s="168" t="s">
        <v>53</v>
      </c>
      <c r="D13" s="441">
        <v>8550.9162</v>
      </c>
      <c r="E13" s="441">
        <v>8582.923999999999</v>
      </c>
      <c r="F13" s="455">
        <v>-32.007799999999406</v>
      </c>
      <c r="G13" s="442"/>
      <c r="H13" s="440"/>
      <c r="I13" s="442">
        <v>8550.9162</v>
      </c>
      <c r="J13" s="391">
        <f t="shared" si="0"/>
        <v>0</v>
      </c>
    </row>
    <row r="14" spans="1:10" ht="15" customHeight="1">
      <c r="A14" s="166" t="s">
        <v>54</v>
      </c>
      <c r="B14" s="167" t="s">
        <v>55</v>
      </c>
      <c r="C14" s="168" t="s">
        <v>56</v>
      </c>
      <c r="D14" s="441">
        <v>4663.1984</v>
      </c>
      <c r="E14" s="441">
        <v>4675.770699999999</v>
      </c>
      <c r="F14" s="455">
        <v>-12.572299999998904</v>
      </c>
      <c r="G14" s="442"/>
      <c r="H14" s="440"/>
      <c r="I14" s="442">
        <v>4663.198399999999</v>
      </c>
      <c r="J14" s="391">
        <f t="shared" si="0"/>
        <v>0</v>
      </c>
    </row>
    <row r="15" spans="1:10" ht="15" customHeight="1">
      <c r="A15" s="166" t="s">
        <v>65</v>
      </c>
      <c r="B15" s="167" t="s">
        <v>66</v>
      </c>
      <c r="C15" s="168" t="s">
        <v>67</v>
      </c>
      <c r="D15" s="441">
        <v>3887.7178000000004</v>
      </c>
      <c r="E15" s="441">
        <v>3907.1533000000004</v>
      </c>
      <c r="F15" s="455">
        <v>-19.435500000000047</v>
      </c>
      <c r="G15" s="442"/>
      <c r="H15" s="440"/>
      <c r="I15" s="442">
        <v>3887.7178000000004</v>
      </c>
      <c r="J15" s="391">
        <f t="shared" si="0"/>
        <v>0</v>
      </c>
    </row>
    <row r="16" spans="1:10" ht="15" customHeight="1">
      <c r="A16" s="166" t="s">
        <v>68</v>
      </c>
      <c r="B16" s="167" t="s">
        <v>69</v>
      </c>
      <c r="C16" s="168" t="s">
        <v>8</v>
      </c>
      <c r="D16" s="441">
        <v>6520.458599999999</v>
      </c>
      <c r="E16" s="441">
        <v>6499.7065999999995</v>
      </c>
      <c r="F16" s="455">
        <v>20.751999999999498</v>
      </c>
      <c r="G16" s="442"/>
      <c r="H16" s="440"/>
      <c r="I16" s="442">
        <v>6520.4586</v>
      </c>
      <c r="J16" s="391">
        <f t="shared" si="0"/>
        <v>0</v>
      </c>
    </row>
    <row r="17" spans="1:10" ht="15" customHeight="1">
      <c r="A17" s="163" t="s">
        <v>70</v>
      </c>
      <c r="B17" s="164" t="s">
        <v>71</v>
      </c>
      <c r="C17" s="165" t="s">
        <v>72</v>
      </c>
      <c r="D17" s="441">
        <v>8424.636</v>
      </c>
      <c r="E17" s="441">
        <v>8479.962899999999</v>
      </c>
      <c r="F17" s="455">
        <v>-55.326899999998204</v>
      </c>
      <c r="G17" s="442"/>
      <c r="H17" s="440"/>
      <c r="I17" s="442">
        <v>8424.635999999999</v>
      </c>
      <c r="J17" s="391">
        <f t="shared" si="0"/>
        <v>0</v>
      </c>
    </row>
    <row r="18" spans="1:10" ht="15" customHeight="1">
      <c r="A18" s="166" t="s">
        <v>73</v>
      </c>
      <c r="B18" s="167" t="s">
        <v>74</v>
      </c>
      <c r="C18" s="168" t="s">
        <v>75</v>
      </c>
      <c r="D18" s="441">
        <v>2305.7231000000006</v>
      </c>
      <c r="E18" s="441">
        <v>2361.0499999999997</v>
      </c>
      <c r="F18" s="455">
        <v>-55.326899999999114</v>
      </c>
      <c r="G18" s="442"/>
      <c r="H18" s="440"/>
      <c r="I18" s="442">
        <v>2305.7230999999997</v>
      </c>
      <c r="J18" s="391">
        <f t="shared" si="0"/>
        <v>0</v>
      </c>
    </row>
    <row r="19" spans="1:10" ht="15" customHeight="1">
      <c r="A19" s="166" t="s">
        <v>76</v>
      </c>
      <c r="B19" s="167" t="s">
        <v>77</v>
      </c>
      <c r="C19" s="168" t="s">
        <v>78</v>
      </c>
      <c r="D19" s="441">
        <v>6118.912899999999</v>
      </c>
      <c r="E19" s="441">
        <v>6118.912899999999</v>
      </c>
      <c r="F19" s="455">
        <v>0</v>
      </c>
      <c r="G19" s="442"/>
      <c r="H19" s="440"/>
      <c r="I19" s="442">
        <v>6118.912899999999</v>
      </c>
      <c r="J19" s="391">
        <f t="shared" si="0"/>
        <v>0</v>
      </c>
    </row>
    <row r="20" spans="1:10" ht="15" customHeight="1">
      <c r="A20" s="166" t="s">
        <v>79</v>
      </c>
      <c r="B20" s="167" t="s">
        <v>80</v>
      </c>
      <c r="C20" s="168" t="s">
        <v>81</v>
      </c>
      <c r="D20" s="441">
        <v>0</v>
      </c>
      <c r="E20" s="441">
        <v>0</v>
      </c>
      <c r="F20" s="455">
        <v>0</v>
      </c>
      <c r="G20" s="442"/>
      <c r="H20" s="440"/>
      <c r="I20" s="442">
        <v>0</v>
      </c>
      <c r="J20" s="391">
        <f t="shared" si="0"/>
        <v>0</v>
      </c>
    </row>
    <row r="21" spans="1:10" ht="15" customHeight="1">
      <c r="A21" s="163" t="s">
        <v>82</v>
      </c>
      <c r="B21" s="164" t="s">
        <v>83</v>
      </c>
      <c r="C21" s="165" t="s">
        <v>23</v>
      </c>
      <c r="D21" s="441">
        <v>1738.1442</v>
      </c>
      <c r="E21" s="441">
        <v>1739.8188</v>
      </c>
      <c r="F21" s="455">
        <v>-1.674600000000055</v>
      </c>
      <c r="G21" s="442"/>
      <c r="H21" s="440"/>
      <c r="I21" s="442">
        <v>1738.1442</v>
      </c>
      <c r="J21" s="391">
        <f t="shared" si="0"/>
        <v>0</v>
      </c>
    </row>
    <row r="22" spans="1:10" ht="15" customHeight="1">
      <c r="A22" s="163" t="s">
        <v>84</v>
      </c>
      <c r="B22" s="164" t="s">
        <v>85</v>
      </c>
      <c r="C22" s="165" t="s">
        <v>86</v>
      </c>
      <c r="D22" s="441">
        <v>0</v>
      </c>
      <c r="E22" s="441">
        <v>0</v>
      </c>
      <c r="F22" s="455">
        <v>0</v>
      </c>
      <c r="G22" s="442"/>
      <c r="H22" s="440"/>
      <c r="I22" s="442">
        <v>0</v>
      </c>
      <c r="J22" s="391">
        <f t="shared" si="0"/>
        <v>0</v>
      </c>
    </row>
    <row r="23" spans="1:10" ht="15" customHeight="1">
      <c r="A23" s="163" t="s">
        <v>87</v>
      </c>
      <c r="B23" s="164" t="s">
        <v>88</v>
      </c>
      <c r="C23" s="165" t="s">
        <v>5</v>
      </c>
      <c r="D23" s="441">
        <v>7.7508</v>
      </c>
      <c r="E23" s="441">
        <v>7.7508</v>
      </c>
      <c r="F23" s="455">
        <v>0</v>
      </c>
      <c r="G23" s="442"/>
      <c r="H23" s="440"/>
      <c r="I23" s="442">
        <v>7.7508</v>
      </c>
      <c r="J23" s="391">
        <f t="shared" si="0"/>
        <v>0</v>
      </c>
    </row>
    <row r="24" spans="1:10" ht="15" customHeight="1">
      <c r="A24" s="160">
        <v>2</v>
      </c>
      <c r="B24" s="161" t="s">
        <v>89</v>
      </c>
      <c r="C24" s="162" t="s">
        <v>90</v>
      </c>
      <c r="D24" s="441">
        <v>15836.1234</v>
      </c>
      <c r="E24" s="441">
        <v>15767.8661</v>
      </c>
      <c r="F24" s="455">
        <v>68.25730000000112</v>
      </c>
      <c r="G24" s="442"/>
      <c r="H24" s="440"/>
      <c r="I24" s="442">
        <v>15836.123399999999</v>
      </c>
      <c r="J24" s="391">
        <f t="shared" si="0"/>
        <v>0</v>
      </c>
    </row>
    <row r="25" spans="1:10" ht="15" customHeight="1">
      <c r="A25" s="160" t="s">
        <v>91</v>
      </c>
      <c r="B25" s="161" t="s">
        <v>32</v>
      </c>
      <c r="C25" s="162" t="s">
        <v>92</v>
      </c>
      <c r="D25" s="441">
        <v>1834.1504000000002</v>
      </c>
      <c r="E25" s="441">
        <v>1799.9357</v>
      </c>
      <c r="F25" s="455">
        <v>34.21470000000022</v>
      </c>
      <c r="G25" s="442"/>
      <c r="H25" s="440"/>
      <c r="I25" s="442">
        <v>1834.1504</v>
      </c>
      <c r="J25" s="391">
        <f t="shared" si="0"/>
        <v>0</v>
      </c>
    </row>
    <row r="26" spans="1:10" ht="15" customHeight="1">
      <c r="A26" s="166" t="s">
        <v>93</v>
      </c>
      <c r="B26" s="167" t="s">
        <v>94</v>
      </c>
      <c r="C26" s="168" t="s">
        <v>24</v>
      </c>
      <c r="D26" s="441">
        <v>1834.1504000000002</v>
      </c>
      <c r="E26" s="441">
        <v>1799.9357</v>
      </c>
      <c r="F26" s="455">
        <v>34.21470000000022</v>
      </c>
      <c r="G26" s="442"/>
      <c r="H26" s="440"/>
      <c r="I26" s="442">
        <v>1834.1504</v>
      </c>
      <c r="J26" s="391">
        <f t="shared" si="0"/>
        <v>0</v>
      </c>
    </row>
    <row r="27" spans="1:10" ht="15" customHeight="1">
      <c r="A27" s="166" t="s">
        <v>95</v>
      </c>
      <c r="B27" s="167" t="s">
        <v>96</v>
      </c>
      <c r="C27" s="168" t="s">
        <v>97</v>
      </c>
      <c r="D27" s="441">
        <v>0</v>
      </c>
      <c r="E27" s="441">
        <v>0</v>
      </c>
      <c r="F27" s="455">
        <v>0</v>
      </c>
      <c r="G27" s="442"/>
      <c r="H27" s="440"/>
      <c r="I27" s="442">
        <v>0</v>
      </c>
      <c r="J27" s="391">
        <f t="shared" si="0"/>
        <v>0</v>
      </c>
    </row>
    <row r="28" spans="1:10" ht="15" customHeight="1">
      <c r="A28" s="160" t="s">
        <v>98</v>
      </c>
      <c r="B28" s="161" t="s">
        <v>99</v>
      </c>
      <c r="C28" s="162" t="s">
        <v>100</v>
      </c>
      <c r="D28" s="441">
        <v>6271.6024</v>
      </c>
      <c r="E28" s="441">
        <v>6224.7080000000005</v>
      </c>
      <c r="F28" s="455">
        <v>46.89439999999922</v>
      </c>
      <c r="G28" s="442"/>
      <c r="H28" s="440"/>
      <c r="I28" s="442">
        <v>6271.602400000001</v>
      </c>
      <c r="J28" s="391">
        <f t="shared" si="0"/>
        <v>0</v>
      </c>
    </row>
    <row r="29" spans="1:10" ht="15" customHeight="1">
      <c r="A29" s="166" t="s">
        <v>101</v>
      </c>
      <c r="B29" s="167" t="s">
        <v>102</v>
      </c>
      <c r="C29" s="168" t="s">
        <v>30</v>
      </c>
      <c r="D29" s="441">
        <v>12.0042</v>
      </c>
      <c r="E29" s="441">
        <v>12.0042</v>
      </c>
      <c r="F29" s="455">
        <v>0</v>
      </c>
      <c r="G29" s="442"/>
      <c r="H29" s="440"/>
      <c r="I29" s="442">
        <v>12.0042</v>
      </c>
      <c r="J29" s="391">
        <f t="shared" si="0"/>
        <v>0</v>
      </c>
    </row>
    <row r="30" spans="1:10" ht="15" customHeight="1">
      <c r="A30" s="166" t="s">
        <v>103</v>
      </c>
      <c r="B30" s="167" t="s">
        <v>104</v>
      </c>
      <c r="C30" s="168" t="s">
        <v>105</v>
      </c>
      <c r="D30" s="441">
        <v>564.1687</v>
      </c>
      <c r="E30" s="441">
        <v>564.1687</v>
      </c>
      <c r="F30" s="455">
        <v>0</v>
      </c>
      <c r="G30" s="442"/>
      <c r="H30" s="440"/>
      <c r="I30" s="442">
        <v>564.1687</v>
      </c>
      <c r="J30" s="391">
        <f t="shared" si="0"/>
        <v>0</v>
      </c>
    </row>
    <row r="31" spans="1:10" ht="15" customHeight="1">
      <c r="A31" s="166" t="s">
        <v>106</v>
      </c>
      <c r="B31" s="167" t="s">
        <v>107</v>
      </c>
      <c r="C31" s="168" t="s">
        <v>108</v>
      </c>
      <c r="D31" s="441">
        <v>5.5229</v>
      </c>
      <c r="E31" s="441">
        <v>5.5229</v>
      </c>
      <c r="F31" s="455">
        <v>0</v>
      </c>
      <c r="G31" s="442"/>
      <c r="H31" s="440"/>
      <c r="I31" s="442">
        <v>5.5229</v>
      </c>
      <c r="J31" s="391">
        <f t="shared" si="0"/>
        <v>0</v>
      </c>
    </row>
    <row r="32" spans="1:10" ht="15" customHeight="1">
      <c r="A32" s="166" t="s">
        <v>109</v>
      </c>
      <c r="B32" s="167" t="s">
        <v>110</v>
      </c>
      <c r="C32" s="168" t="s">
        <v>111</v>
      </c>
      <c r="D32" s="441">
        <v>195.75039999999998</v>
      </c>
      <c r="E32" s="441">
        <v>195.4549</v>
      </c>
      <c r="F32" s="455">
        <v>0.29549999999997567</v>
      </c>
      <c r="G32" s="442"/>
      <c r="H32" s="440"/>
      <c r="I32" s="442">
        <v>195.75039999999998</v>
      </c>
      <c r="J32" s="391">
        <f t="shared" si="0"/>
        <v>0</v>
      </c>
    </row>
    <row r="33" spans="1:10" ht="15" customHeight="1">
      <c r="A33" s="166" t="s">
        <v>135</v>
      </c>
      <c r="B33" s="167" t="s">
        <v>136</v>
      </c>
      <c r="C33" s="168" t="s">
        <v>137</v>
      </c>
      <c r="D33" s="441">
        <v>3411.7569999999996</v>
      </c>
      <c r="E33" s="441">
        <v>3366.3831999999998</v>
      </c>
      <c r="F33" s="455">
        <v>45.37379999999985</v>
      </c>
      <c r="G33" s="442"/>
      <c r="H33" s="440"/>
      <c r="I33" s="442">
        <v>3411.757</v>
      </c>
      <c r="J33" s="391">
        <f t="shared" si="0"/>
        <v>0</v>
      </c>
    </row>
    <row r="34" spans="1:10" ht="15" customHeight="1">
      <c r="A34" s="166" t="s">
        <v>143</v>
      </c>
      <c r="B34" s="167" t="s">
        <v>144</v>
      </c>
      <c r="C34" s="168" t="s">
        <v>145</v>
      </c>
      <c r="D34" s="441">
        <v>2082.3992000000003</v>
      </c>
      <c r="E34" s="441">
        <v>2081.1741000000006</v>
      </c>
      <c r="F34" s="455">
        <v>1.2250999999996566</v>
      </c>
      <c r="G34" s="442"/>
      <c r="H34" s="440"/>
      <c r="I34" s="442">
        <v>2082.3992000000007</v>
      </c>
      <c r="J34" s="391">
        <f t="shared" si="0"/>
        <v>0</v>
      </c>
    </row>
    <row r="35" spans="1:10" ht="15" customHeight="1">
      <c r="A35" s="166" t="s">
        <v>173</v>
      </c>
      <c r="B35" s="167" t="s">
        <v>174</v>
      </c>
      <c r="C35" s="168" t="s">
        <v>29</v>
      </c>
      <c r="D35" s="441">
        <v>32.716800000000006</v>
      </c>
      <c r="E35" s="441">
        <v>32.716800000000006</v>
      </c>
      <c r="F35" s="455">
        <v>0</v>
      </c>
      <c r="G35" s="442"/>
      <c r="H35" s="440"/>
      <c r="I35" s="442">
        <v>32.716800000000006</v>
      </c>
      <c r="J35" s="391">
        <f t="shared" si="0"/>
        <v>0</v>
      </c>
    </row>
    <row r="36" spans="1:10" ht="15" customHeight="1">
      <c r="A36" s="166" t="s">
        <v>175</v>
      </c>
      <c r="B36" s="167" t="s">
        <v>176</v>
      </c>
      <c r="C36" s="168" t="s">
        <v>28</v>
      </c>
      <c r="D36" s="441">
        <v>13.479199999999997</v>
      </c>
      <c r="E36" s="441">
        <v>13.406099999999997</v>
      </c>
      <c r="F36" s="455">
        <v>0.07310000000000016</v>
      </c>
      <c r="G36" s="442"/>
      <c r="H36" s="440"/>
      <c r="I36" s="442">
        <v>13.479199999999997</v>
      </c>
      <c r="J36" s="391">
        <f t="shared" si="0"/>
        <v>0</v>
      </c>
    </row>
    <row r="37" spans="1:10" ht="15" customHeight="1">
      <c r="A37" s="166" t="s">
        <v>177</v>
      </c>
      <c r="B37" s="167" t="s">
        <v>178</v>
      </c>
      <c r="C37" s="168" t="s">
        <v>22</v>
      </c>
      <c r="D37" s="441">
        <v>59.42239999999999</v>
      </c>
      <c r="E37" s="441">
        <v>59.668899999999994</v>
      </c>
      <c r="F37" s="455">
        <v>-0.2465000000000046</v>
      </c>
      <c r="G37" s="442"/>
      <c r="H37" s="440"/>
      <c r="I37" s="442">
        <v>59.422399999999996</v>
      </c>
      <c r="J37" s="391">
        <f t="shared" si="0"/>
        <v>0</v>
      </c>
    </row>
    <row r="38" spans="1:10" ht="15" customHeight="1">
      <c r="A38" s="166" t="s">
        <v>179</v>
      </c>
      <c r="B38" s="167" t="s">
        <v>180</v>
      </c>
      <c r="C38" s="168" t="s">
        <v>27</v>
      </c>
      <c r="D38" s="441">
        <v>7612.715600000001</v>
      </c>
      <c r="E38" s="441">
        <v>7625.393999999999</v>
      </c>
      <c r="F38" s="455">
        <v>-12.678399999997964</v>
      </c>
      <c r="G38" s="442"/>
      <c r="H38" s="440"/>
      <c r="I38" s="442">
        <v>7612.7155999999995</v>
      </c>
      <c r="J38" s="391">
        <f t="shared" si="0"/>
        <v>0</v>
      </c>
    </row>
    <row r="39" spans="1:10" ht="15" customHeight="1">
      <c r="A39" s="166" t="s">
        <v>181</v>
      </c>
      <c r="B39" s="167" t="s">
        <v>182</v>
      </c>
      <c r="C39" s="168" t="s">
        <v>183</v>
      </c>
      <c r="D39" s="441">
        <v>12.0366</v>
      </c>
      <c r="E39" s="441">
        <v>12.0366</v>
      </c>
      <c r="F39" s="455">
        <v>0</v>
      </c>
      <c r="G39" s="442"/>
      <c r="H39" s="440"/>
      <c r="I39" s="442">
        <v>12.0366</v>
      </c>
      <c r="J39" s="391">
        <f t="shared" si="0"/>
        <v>0</v>
      </c>
    </row>
    <row r="40" spans="1:10" ht="15" customHeight="1">
      <c r="A40" s="166" t="s">
        <v>184</v>
      </c>
      <c r="B40" s="169" t="s">
        <v>185</v>
      </c>
      <c r="C40" s="168" t="s">
        <v>186</v>
      </c>
      <c r="D40" s="441">
        <v>0</v>
      </c>
      <c r="E40" s="441">
        <v>0</v>
      </c>
      <c r="F40" s="455">
        <v>0</v>
      </c>
      <c r="G40" s="442"/>
      <c r="H40" s="440"/>
      <c r="I40" s="442">
        <v>0</v>
      </c>
      <c r="J40" s="391">
        <f t="shared" si="0"/>
        <v>0</v>
      </c>
    </row>
    <row r="41" spans="1:10" ht="15" customHeight="1">
      <c r="A41" s="160">
        <v>3</v>
      </c>
      <c r="B41" s="161" t="s">
        <v>187</v>
      </c>
      <c r="C41" s="162" t="s">
        <v>188</v>
      </c>
      <c r="D41" s="441">
        <v>0</v>
      </c>
      <c r="E41" s="441">
        <v>0</v>
      </c>
      <c r="F41" s="455">
        <v>0</v>
      </c>
      <c r="G41" s="442"/>
      <c r="H41" s="440"/>
      <c r="I41" s="442">
        <v>0</v>
      </c>
      <c r="J41" s="391">
        <f t="shared" si="0"/>
        <v>0</v>
      </c>
    </row>
    <row r="42" spans="1:10" ht="15" customHeight="1">
      <c r="A42" s="166" t="s">
        <v>189</v>
      </c>
      <c r="B42" s="169" t="s">
        <v>190</v>
      </c>
      <c r="C42" s="168" t="s">
        <v>191</v>
      </c>
      <c r="D42" s="441">
        <v>0</v>
      </c>
      <c r="E42" s="441">
        <v>0</v>
      </c>
      <c r="F42" s="455">
        <v>0</v>
      </c>
      <c r="G42" s="442"/>
      <c r="H42" s="440"/>
      <c r="I42" s="442">
        <v>0</v>
      </c>
      <c r="J42" s="391">
        <f t="shared" si="0"/>
        <v>0</v>
      </c>
    </row>
    <row r="43" spans="1:10" ht="15" customHeight="1">
      <c r="A43" s="166" t="s">
        <v>192</v>
      </c>
      <c r="B43" s="169" t="s">
        <v>193</v>
      </c>
      <c r="C43" s="168" t="s">
        <v>194</v>
      </c>
      <c r="D43" s="441">
        <v>0</v>
      </c>
      <c r="E43" s="441">
        <v>0</v>
      </c>
      <c r="F43" s="455">
        <v>0</v>
      </c>
      <c r="G43" s="442"/>
      <c r="H43" s="440"/>
      <c r="I43" s="442">
        <v>0</v>
      </c>
      <c r="J43" s="391">
        <f t="shared" si="0"/>
        <v>0</v>
      </c>
    </row>
    <row r="44" spans="1:10" ht="15" customHeight="1">
      <c r="A44" s="170" t="s">
        <v>195</v>
      </c>
      <c r="B44" s="171" t="s">
        <v>196</v>
      </c>
      <c r="C44" s="172" t="s">
        <v>197</v>
      </c>
      <c r="D44" s="443">
        <v>0</v>
      </c>
      <c r="E44" s="443">
        <v>0</v>
      </c>
      <c r="F44" s="456">
        <v>0</v>
      </c>
      <c r="G44" s="444"/>
      <c r="H44" s="440"/>
      <c r="I44" s="444">
        <v>0</v>
      </c>
      <c r="J44" s="391">
        <f t="shared" si="0"/>
        <v>0</v>
      </c>
    </row>
    <row r="45" spans="1:11" s="9" customFormat="1" ht="16.5" customHeight="1">
      <c r="A45" s="539" t="s">
        <v>447</v>
      </c>
      <c r="B45" s="539"/>
      <c r="C45" s="539"/>
      <c r="D45" s="315"/>
      <c r="E45" s="405" t="s">
        <v>448</v>
      </c>
      <c r="F45" s="405"/>
      <c r="G45" s="405"/>
      <c r="H45" s="26"/>
      <c r="I45" s="26"/>
      <c r="J45" s="26"/>
      <c r="K45" s="26"/>
    </row>
    <row r="46" spans="1:12" s="9" customFormat="1" ht="12.75" customHeight="1">
      <c r="A46" s="516" t="s">
        <v>457</v>
      </c>
      <c r="B46" s="516"/>
      <c r="C46" s="516"/>
      <c r="D46" s="516" t="s">
        <v>437</v>
      </c>
      <c r="E46" s="516"/>
      <c r="F46" s="516"/>
      <c r="G46" s="516"/>
      <c r="H46" s="16"/>
      <c r="I46" s="16"/>
      <c r="J46" s="16"/>
      <c r="K46" s="16"/>
      <c r="L46" s="16"/>
    </row>
    <row r="47" spans="1:11" s="9" customFormat="1" ht="12.75" customHeight="1">
      <c r="A47" s="516" t="s">
        <v>458</v>
      </c>
      <c r="B47" s="516"/>
      <c r="C47" s="516"/>
      <c r="D47" s="59"/>
      <c r="E47" s="566"/>
      <c r="F47" s="566"/>
      <c r="G47" s="566"/>
      <c r="H47" s="27"/>
      <c r="I47" s="27"/>
      <c r="J47" s="27"/>
      <c r="K47" s="27"/>
    </row>
    <row r="48" spans="1:7" ht="89.25">
      <c r="A48" s="235"/>
      <c r="B48" s="235" t="s">
        <v>460</v>
      </c>
      <c r="C48" s="261"/>
      <c r="D48" s="64"/>
      <c r="E48" s="64"/>
      <c r="F48" s="64"/>
      <c r="G48" s="64"/>
    </row>
    <row r="49" spans="1:12" ht="12.75">
      <c r="A49" s="61"/>
      <c r="B49" s="64"/>
      <c r="C49" s="64"/>
      <c r="D49" s="64"/>
      <c r="E49" s="64"/>
      <c r="F49" s="64"/>
      <c r="G49" s="64"/>
      <c r="H49" s="569"/>
      <c r="I49" s="569"/>
      <c r="J49" s="569"/>
      <c r="K49" s="569"/>
      <c r="L49" s="569"/>
    </row>
    <row r="50" spans="8:12" ht="12.75">
      <c r="H50" s="568"/>
      <c r="I50" s="568"/>
      <c r="J50" s="568"/>
      <c r="K50" s="568"/>
      <c r="L50" s="568"/>
    </row>
    <row r="51" spans="8:12" ht="12.75">
      <c r="H51" s="568"/>
      <c r="I51" s="568"/>
      <c r="J51" s="568"/>
      <c r="K51" s="568"/>
      <c r="L51" s="568"/>
    </row>
    <row r="57" s="8" customFormat="1" ht="12.75">
      <c r="A57" s="53"/>
    </row>
  </sheetData>
  <sheetProtection/>
  <mergeCells count="21">
    <mergeCell ref="B1:E1"/>
    <mergeCell ref="B2:E2"/>
    <mergeCell ref="F6:G6"/>
    <mergeCell ref="A7:A8"/>
    <mergeCell ref="B7:B8"/>
    <mergeCell ref="A3:A5"/>
    <mergeCell ref="H51:L51"/>
    <mergeCell ref="H49:L49"/>
    <mergeCell ref="C7:C8"/>
    <mergeCell ref="D7:D8"/>
    <mergeCell ref="E7:F7"/>
    <mergeCell ref="B3:E3"/>
    <mergeCell ref="H50:L50"/>
    <mergeCell ref="A47:C47"/>
    <mergeCell ref="D46:G46"/>
    <mergeCell ref="M9:N9"/>
    <mergeCell ref="A45:C45"/>
    <mergeCell ref="E47:G47"/>
    <mergeCell ref="A46:C46"/>
    <mergeCell ref="G7:G8"/>
    <mergeCell ref="B4:E4"/>
  </mergeCells>
  <printOptions horizontalCentered="1"/>
  <pageMargins left="0.5" right="0.0393700787401575" top="0.23" bottom="0.39" header="0.37" footer="0.17"/>
  <pageSetup firstPageNumber="1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59"/>
  <sheetViews>
    <sheetView zoomScale="85" zoomScaleNormal="85" zoomScalePageLayoutView="0" workbookViewId="0" topLeftCell="A15">
      <selection activeCell="K32" sqref="K32"/>
    </sheetView>
  </sheetViews>
  <sheetFormatPr defaultColWidth="9.140625" defaultRowHeight="12.75"/>
  <cols>
    <col min="1" max="1" width="7.140625" style="4" customWidth="1"/>
    <col min="2" max="2" width="39.7109375" style="7" customWidth="1"/>
    <col min="3" max="3" width="5.7109375" style="7" customWidth="1"/>
    <col min="4" max="4" width="16.421875" style="7" customWidth="1"/>
    <col min="5" max="5" width="16.8515625" style="7" customWidth="1"/>
    <col min="6" max="6" width="16.421875" style="7" customWidth="1"/>
    <col min="7" max="7" width="17.00390625" style="7" customWidth="1"/>
    <col min="8" max="8" width="14.8515625" style="7" customWidth="1"/>
    <col min="9" max="10" width="14.7109375" style="7" customWidth="1"/>
    <col min="11" max="11" width="15.57421875" style="7" customWidth="1"/>
    <col min="12" max="12" width="16.421875" style="7" customWidth="1"/>
    <col min="13" max="13" width="13.140625" style="7" customWidth="1"/>
    <col min="14" max="14" width="13.28125" style="7" customWidth="1"/>
    <col min="15" max="15" width="13.140625" style="7" customWidth="1"/>
    <col min="16" max="16" width="12.7109375" style="7" customWidth="1"/>
    <col min="17" max="16384" width="9.140625" style="7" customWidth="1"/>
  </cols>
  <sheetData>
    <row r="1" spans="1:14" ht="15.75">
      <c r="A1" s="67"/>
      <c r="B1" s="5"/>
      <c r="C1" s="33"/>
      <c r="D1" s="526" t="s">
        <v>33</v>
      </c>
      <c r="E1" s="526"/>
      <c r="F1" s="526"/>
      <c r="G1" s="526"/>
      <c r="H1" s="526"/>
      <c r="I1" s="526"/>
      <c r="J1" s="526"/>
      <c r="K1" s="68"/>
      <c r="L1" s="68"/>
      <c r="M1" s="68"/>
      <c r="N1" s="68"/>
    </row>
    <row r="2" spans="1:14" ht="12" customHeight="1">
      <c r="A2" s="67"/>
      <c r="B2" s="5"/>
      <c r="C2" s="33"/>
      <c r="D2" s="527" t="s">
        <v>227</v>
      </c>
      <c r="E2" s="527"/>
      <c r="F2" s="527"/>
      <c r="G2" s="527"/>
      <c r="H2" s="527"/>
      <c r="I2" s="527"/>
      <c r="J2" s="527"/>
      <c r="K2" s="134" t="s">
        <v>321</v>
      </c>
      <c r="L2" s="66"/>
      <c r="N2" s="69"/>
    </row>
    <row r="3" spans="1:14" ht="18.75" customHeight="1">
      <c r="A3" s="67"/>
      <c r="B3" s="215" t="s">
        <v>322</v>
      </c>
      <c r="C3" s="33"/>
      <c r="D3" s="526" t="s">
        <v>323</v>
      </c>
      <c r="E3" s="526"/>
      <c r="F3" s="526"/>
      <c r="G3" s="526"/>
      <c r="H3" s="526"/>
      <c r="I3" s="526"/>
      <c r="J3" s="526"/>
      <c r="K3" s="54" t="s">
        <v>433</v>
      </c>
      <c r="L3" s="19"/>
      <c r="N3" s="70"/>
    </row>
    <row r="4" spans="1:14" ht="15" customHeight="1">
      <c r="A4" s="67"/>
      <c r="B4" s="62"/>
      <c r="C4" s="33"/>
      <c r="D4" s="529" t="s">
        <v>449</v>
      </c>
      <c r="E4" s="529"/>
      <c r="F4" s="529"/>
      <c r="G4" s="529"/>
      <c r="H4" s="529"/>
      <c r="I4" s="529"/>
      <c r="J4" s="529"/>
      <c r="K4" s="54" t="s">
        <v>324</v>
      </c>
      <c r="L4" s="19"/>
      <c r="N4" s="70"/>
    </row>
    <row r="5" spans="2:14" ht="12" customHeight="1">
      <c r="B5" s="9"/>
      <c r="C5" s="6"/>
      <c r="D5" s="580" t="s">
        <v>1</v>
      </c>
      <c r="E5" s="580"/>
      <c r="F5" s="580"/>
      <c r="G5" s="580"/>
      <c r="H5" s="580"/>
      <c r="I5" s="580"/>
      <c r="J5" s="580"/>
      <c r="K5" s="580"/>
      <c r="L5" s="71"/>
      <c r="M5" s="71"/>
      <c r="N5" s="71"/>
    </row>
    <row r="6" spans="3:12" ht="18.75">
      <c r="C6" s="36"/>
      <c r="D6" s="23"/>
      <c r="E6" s="23"/>
      <c r="F6" s="23"/>
      <c r="G6" s="23"/>
      <c r="H6" s="23"/>
      <c r="I6" s="23"/>
      <c r="K6" s="543" t="s">
        <v>230</v>
      </c>
      <c r="L6" s="543"/>
    </row>
    <row r="7" spans="1:12" s="72" customFormat="1" ht="36.75" customHeight="1">
      <c r="A7" s="524" t="s">
        <v>39</v>
      </c>
      <c r="B7" s="524" t="s">
        <v>198</v>
      </c>
      <c r="C7" s="577" t="s">
        <v>41</v>
      </c>
      <c r="D7" s="524" t="s">
        <v>325</v>
      </c>
      <c r="E7" s="524"/>
      <c r="F7" s="524"/>
      <c r="G7" s="524" t="s">
        <v>326</v>
      </c>
      <c r="H7" s="524"/>
      <c r="I7" s="524"/>
      <c r="J7" s="524"/>
      <c r="K7" s="524"/>
      <c r="L7" s="524"/>
    </row>
    <row r="8" spans="1:12" s="72" customFormat="1" ht="14.25" customHeight="1">
      <c r="A8" s="524"/>
      <c r="B8" s="524"/>
      <c r="C8" s="578"/>
      <c r="D8" s="519" t="s">
        <v>327</v>
      </c>
      <c r="E8" s="519" t="s">
        <v>328</v>
      </c>
      <c r="F8" s="519" t="s">
        <v>329</v>
      </c>
      <c r="G8" s="237" t="s">
        <v>330</v>
      </c>
      <c r="H8" s="237"/>
      <c r="I8" s="237"/>
      <c r="J8" s="579" t="s">
        <v>331</v>
      </c>
      <c r="K8" s="579"/>
      <c r="L8" s="579"/>
    </row>
    <row r="9" spans="1:12" s="72" customFormat="1" ht="66" customHeight="1">
      <c r="A9" s="524"/>
      <c r="B9" s="524"/>
      <c r="C9" s="578"/>
      <c r="D9" s="519"/>
      <c r="E9" s="519"/>
      <c r="F9" s="519"/>
      <c r="G9" s="139" t="s">
        <v>332</v>
      </c>
      <c r="H9" s="139" t="s">
        <v>333</v>
      </c>
      <c r="I9" s="139" t="s">
        <v>334</v>
      </c>
      <c r="J9" s="139" t="s">
        <v>332</v>
      </c>
      <c r="K9" s="139" t="s">
        <v>333</v>
      </c>
      <c r="L9" s="139" t="s">
        <v>334</v>
      </c>
    </row>
    <row r="10" spans="1:12" s="25" customFormat="1" ht="15" customHeight="1">
      <c r="A10" s="238">
        <v>1</v>
      </c>
      <c r="B10" s="238">
        <v>2</v>
      </c>
      <c r="C10" s="216">
        <v>3</v>
      </c>
      <c r="D10" s="236">
        <v>4</v>
      </c>
      <c r="E10" s="236">
        <v>5</v>
      </c>
      <c r="F10" s="236" t="s">
        <v>335</v>
      </c>
      <c r="G10" s="236">
        <v>7</v>
      </c>
      <c r="H10" s="236">
        <v>8</v>
      </c>
      <c r="I10" s="236" t="s">
        <v>336</v>
      </c>
      <c r="J10" s="236">
        <v>10</v>
      </c>
      <c r="K10" s="236">
        <v>11</v>
      </c>
      <c r="L10" s="236" t="s">
        <v>337</v>
      </c>
    </row>
    <row r="11" spans="1:14" s="392" customFormat="1" ht="15" customHeight="1">
      <c r="A11" s="173"/>
      <c r="B11" s="174" t="s">
        <v>320</v>
      </c>
      <c r="C11" s="174"/>
      <c r="D11" s="472">
        <v>41078.03</v>
      </c>
      <c r="E11" s="472">
        <v>41078.020000000004</v>
      </c>
      <c r="F11" s="446">
        <v>0.00999999999476131</v>
      </c>
      <c r="G11" s="472">
        <v>142.37949999999907</v>
      </c>
      <c r="H11" s="472">
        <v>3466.51</v>
      </c>
      <c r="I11" s="473">
        <v>-3324.130500000001</v>
      </c>
      <c r="J11" s="472">
        <v>142.37950000000012</v>
      </c>
      <c r="K11" s="472">
        <v>3466.51</v>
      </c>
      <c r="L11" s="473">
        <v>-3324.1305</v>
      </c>
      <c r="M11" s="398"/>
      <c r="N11" s="398"/>
    </row>
    <row r="12" spans="1:14" s="392" customFormat="1" ht="15" customHeight="1">
      <c r="A12" s="175">
        <v>1</v>
      </c>
      <c r="B12" s="176" t="s">
        <v>46</v>
      </c>
      <c r="C12" s="177" t="s">
        <v>47</v>
      </c>
      <c r="D12" s="474">
        <v>25241.91</v>
      </c>
      <c r="E12" s="474">
        <v>22395.52</v>
      </c>
      <c r="F12" s="475">
        <v>2846.3899999999994</v>
      </c>
      <c r="G12" s="474">
        <v>125.0957999999996</v>
      </c>
      <c r="H12" s="474">
        <v>613.6299999999999</v>
      </c>
      <c r="I12" s="475">
        <v>-488.5342000000003</v>
      </c>
      <c r="J12" s="474">
        <v>56.83849999999984</v>
      </c>
      <c r="K12" s="474">
        <v>52.9</v>
      </c>
      <c r="L12" s="475">
        <v>3.9384999999998414</v>
      </c>
      <c r="M12" s="398"/>
      <c r="N12" s="398"/>
    </row>
    <row r="13" spans="1:14" s="393" customFormat="1" ht="15" customHeight="1">
      <c r="A13" s="178" t="s">
        <v>48</v>
      </c>
      <c r="B13" s="179" t="s">
        <v>49</v>
      </c>
      <c r="C13" s="180" t="s">
        <v>50</v>
      </c>
      <c r="D13" s="476">
        <v>15071.37</v>
      </c>
      <c r="E13" s="476">
        <v>12740.900000000001</v>
      </c>
      <c r="F13" s="477">
        <v>2330.4699999999993</v>
      </c>
      <c r="G13" s="476">
        <v>68.09429999999975</v>
      </c>
      <c r="H13" s="476">
        <v>515.9399999999999</v>
      </c>
      <c r="I13" s="477">
        <v>-447.8457000000002</v>
      </c>
      <c r="J13" s="476">
        <v>56.83849999999984</v>
      </c>
      <c r="K13" s="476">
        <v>0</v>
      </c>
      <c r="L13" s="477">
        <v>56.83849999999984</v>
      </c>
      <c r="M13" s="399"/>
      <c r="N13" s="399"/>
    </row>
    <row r="14" spans="1:14" s="52" customFormat="1" ht="15" customHeight="1">
      <c r="A14" s="181" t="s">
        <v>51</v>
      </c>
      <c r="B14" s="57" t="s">
        <v>52</v>
      </c>
      <c r="C14" s="182" t="s">
        <v>53</v>
      </c>
      <c r="D14" s="478">
        <v>8550.92</v>
      </c>
      <c r="E14" s="478">
        <v>7070.14</v>
      </c>
      <c r="F14" s="479">
        <v>1480.7799999999997</v>
      </c>
      <c r="G14" s="478">
        <v>32.22440000000097</v>
      </c>
      <c r="H14" s="478">
        <v>374.68999999999994</v>
      </c>
      <c r="I14" s="479">
        <v>-342.465599999999</v>
      </c>
      <c r="J14" s="478">
        <v>0.2165999999997439</v>
      </c>
      <c r="K14" s="478">
        <v>0</v>
      </c>
      <c r="L14" s="479">
        <v>0.2165999999997439</v>
      </c>
      <c r="M14" s="400"/>
      <c r="N14" s="400"/>
    </row>
    <row r="15" spans="1:14" s="402" customFormat="1" ht="15" customHeight="1">
      <c r="A15" s="181" t="s">
        <v>54</v>
      </c>
      <c r="B15" s="57" t="s">
        <v>55</v>
      </c>
      <c r="C15" s="182" t="s">
        <v>56</v>
      </c>
      <c r="D15" s="478">
        <v>4663.2</v>
      </c>
      <c r="E15" s="478">
        <v>3633.28</v>
      </c>
      <c r="F15" s="479">
        <v>1029.9199999999996</v>
      </c>
      <c r="G15" s="478">
        <v>12.788900000000467</v>
      </c>
      <c r="H15" s="478">
        <v>269.03</v>
      </c>
      <c r="I15" s="479">
        <v>-256.2410999999995</v>
      </c>
      <c r="J15" s="478">
        <v>0.2165999999997439</v>
      </c>
      <c r="K15" s="478">
        <v>0</v>
      </c>
      <c r="L15" s="479">
        <v>0.2165999999997439</v>
      </c>
      <c r="M15" s="401"/>
      <c r="N15" s="401"/>
    </row>
    <row r="16" spans="1:14" s="402" customFormat="1" ht="15" customHeight="1">
      <c r="A16" s="181" t="s">
        <v>65</v>
      </c>
      <c r="B16" s="57" t="s">
        <v>66</v>
      </c>
      <c r="C16" s="182" t="s">
        <v>67</v>
      </c>
      <c r="D16" s="478">
        <v>3887.72</v>
      </c>
      <c r="E16" s="478">
        <v>3436.86</v>
      </c>
      <c r="F16" s="479">
        <v>450.8599999999997</v>
      </c>
      <c r="G16" s="478">
        <v>19.435500000000502</v>
      </c>
      <c r="H16" s="478">
        <v>105.66</v>
      </c>
      <c r="I16" s="479">
        <v>-86.2244999999995</v>
      </c>
      <c r="J16" s="478">
        <v>0</v>
      </c>
      <c r="K16" s="478">
        <v>0</v>
      </c>
      <c r="L16" s="479">
        <v>0</v>
      </c>
      <c r="M16" s="401"/>
      <c r="N16" s="401"/>
    </row>
    <row r="17" spans="1:14" s="402" customFormat="1" ht="15" customHeight="1">
      <c r="A17" s="181" t="s">
        <v>68</v>
      </c>
      <c r="B17" s="57" t="s">
        <v>69</v>
      </c>
      <c r="C17" s="182" t="s">
        <v>8</v>
      </c>
      <c r="D17" s="478">
        <v>6520.46</v>
      </c>
      <c r="E17" s="478">
        <v>5670.76</v>
      </c>
      <c r="F17" s="479">
        <v>849.6999999999998</v>
      </c>
      <c r="G17" s="478">
        <v>35.86989999999878</v>
      </c>
      <c r="H17" s="478">
        <v>141.25</v>
      </c>
      <c r="I17" s="479">
        <v>-105.38010000000122</v>
      </c>
      <c r="J17" s="478">
        <v>56.621900000000096</v>
      </c>
      <c r="K17" s="478">
        <v>0</v>
      </c>
      <c r="L17" s="479">
        <v>56.621900000000096</v>
      </c>
      <c r="M17" s="401"/>
      <c r="N17" s="401"/>
    </row>
    <row r="18" spans="1:14" s="393" customFormat="1" ht="15" customHeight="1">
      <c r="A18" s="178" t="s">
        <v>70</v>
      </c>
      <c r="B18" s="179" t="s">
        <v>71</v>
      </c>
      <c r="C18" s="180" t="s">
        <v>72</v>
      </c>
      <c r="D18" s="476">
        <v>8424.64</v>
      </c>
      <c r="E18" s="476">
        <v>8148.369999999999</v>
      </c>
      <c r="F18" s="477">
        <v>276.27000000000044</v>
      </c>
      <c r="G18" s="476">
        <v>55.32690000000002</v>
      </c>
      <c r="H18" s="476">
        <v>97.69</v>
      </c>
      <c r="I18" s="477">
        <v>-42.363099999999974</v>
      </c>
      <c r="J18" s="476">
        <v>0</v>
      </c>
      <c r="K18" s="476">
        <v>0</v>
      </c>
      <c r="L18" s="477">
        <v>0</v>
      </c>
      <c r="M18" s="399"/>
      <c r="N18" s="399"/>
    </row>
    <row r="19" spans="1:14" s="402" customFormat="1" ht="15" customHeight="1">
      <c r="A19" s="181" t="s">
        <v>73</v>
      </c>
      <c r="B19" s="57" t="s">
        <v>74</v>
      </c>
      <c r="C19" s="182" t="s">
        <v>75</v>
      </c>
      <c r="D19" s="478">
        <v>2305.72</v>
      </c>
      <c r="E19" s="478">
        <v>2054.14</v>
      </c>
      <c r="F19" s="479">
        <v>251.57999999999993</v>
      </c>
      <c r="G19" s="478">
        <v>55.32690000000002</v>
      </c>
      <c r="H19" s="478">
        <v>38.45</v>
      </c>
      <c r="I19" s="479">
        <v>16.87690000000002</v>
      </c>
      <c r="J19" s="478">
        <v>0</v>
      </c>
      <c r="K19" s="478">
        <v>0</v>
      </c>
      <c r="L19" s="479">
        <v>0</v>
      </c>
      <c r="M19" s="401"/>
      <c r="N19" s="401"/>
    </row>
    <row r="20" spans="1:14" s="402" customFormat="1" ht="15" customHeight="1">
      <c r="A20" s="181" t="s">
        <v>76</v>
      </c>
      <c r="B20" s="57" t="s">
        <v>77</v>
      </c>
      <c r="C20" s="182" t="s">
        <v>78</v>
      </c>
      <c r="D20" s="478">
        <v>6118.91</v>
      </c>
      <c r="E20" s="478">
        <v>6094.23</v>
      </c>
      <c r="F20" s="479">
        <v>24.68000000000029</v>
      </c>
      <c r="G20" s="478">
        <v>0</v>
      </c>
      <c r="H20" s="478">
        <v>59.24</v>
      </c>
      <c r="I20" s="479">
        <v>-59.24</v>
      </c>
      <c r="J20" s="478">
        <v>0</v>
      </c>
      <c r="K20" s="478">
        <v>0</v>
      </c>
      <c r="L20" s="479">
        <v>0</v>
      </c>
      <c r="M20" s="401"/>
      <c r="N20" s="401"/>
    </row>
    <row r="21" spans="1:14" s="402" customFormat="1" ht="15" customHeight="1">
      <c r="A21" s="181" t="s">
        <v>79</v>
      </c>
      <c r="B21" s="57" t="s">
        <v>80</v>
      </c>
      <c r="C21" s="182" t="s">
        <v>81</v>
      </c>
      <c r="D21" s="478">
        <v>0</v>
      </c>
      <c r="E21" s="478">
        <v>0</v>
      </c>
      <c r="F21" s="479">
        <v>0</v>
      </c>
      <c r="G21" s="478">
        <v>0</v>
      </c>
      <c r="H21" s="478">
        <v>0</v>
      </c>
      <c r="I21" s="479">
        <v>0</v>
      </c>
      <c r="J21" s="478">
        <v>0</v>
      </c>
      <c r="K21" s="478">
        <v>0</v>
      </c>
      <c r="L21" s="479">
        <v>0</v>
      </c>
      <c r="M21" s="401"/>
      <c r="N21" s="401"/>
    </row>
    <row r="22" spans="1:14" s="404" customFormat="1" ht="15" customHeight="1">
      <c r="A22" s="178" t="s">
        <v>82</v>
      </c>
      <c r="B22" s="179" t="s">
        <v>83</v>
      </c>
      <c r="C22" s="180" t="s">
        <v>23</v>
      </c>
      <c r="D22" s="476">
        <v>1738.14</v>
      </c>
      <c r="E22" s="476">
        <v>1498.5</v>
      </c>
      <c r="F22" s="477">
        <v>239.6400000000001</v>
      </c>
      <c r="G22" s="476">
        <v>1.6745999999998276</v>
      </c>
      <c r="H22" s="476">
        <v>0</v>
      </c>
      <c r="I22" s="477">
        <v>1.6745999999998276</v>
      </c>
      <c r="J22" s="476">
        <v>0</v>
      </c>
      <c r="K22" s="476">
        <v>52.9</v>
      </c>
      <c r="L22" s="477">
        <v>-52.9</v>
      </c>
      <c r="M22" s="403"/>
      <c r="N22" s="403"/>
    </row>
    <row r="23" spans="1:14" s="404" customFormat="1" ht="15" customHeight="1">
      <c r="A23" s="178" t="s">
        <v>84</v>
      </c>
      <c r="B23" s="179" t="s">
        <v>85</v>
      </c>
      <c r="C23" s="180" t="s">
        <v>86</v>
      </c>
      <c r="D23" s="476">
        <v>0</v>
      </c>
      <c r="E23" s="476">
        <v>0</v>
      </c>
      <c r="F23" s="477">
        <v>0</v>
      </c>
      <c r="G23" s="476">
        <v>0</v>
      </c>
      <c r="H23" s="476">
        <v>0</v>
      </c>
      <c r="I23" s="477">
        <v>0</v>
      </c>
      <c r="J23" s="476">
        <v>0</v>
      </c>
      <c r="K23" s="476">
        <v>0</v>
      </c>
      <c r="L23" s="477">
        <v>0</v>
      </c>
      <c r="M23" s="403"/>
      <c r="N23" s="403"/>
    </row>
    <row r="24" spans="1:14" s="404" customFormat="1" ht="15" customHeight="1">
      <c r="A24" s="178" t="s">
        <v>87</v>
      </c>
      <c r="B24" s="179" t="s">
        <v>88</v>
      </c>
      <c r="C24" s="180" t="s">
        <v>5</v>
      </c>
      <c r="D24" s="476">
        <v>7.75</v>
      </c>
      <c r="E24" s="476">
        <v>7.75</v>
      </c>
      <c r="F24" s="477">
        <v>0</v>
      </c>
      <c r="G24" s="476">
        <v>0</v>
      </c>
      <c r="H24" s="476">
        <v>0</v>
      </c>
      <c r="I24" s="477">
        <v>0</v>
      </c>
      <c r="J24" s="476">
        <v>0</v>
      </c>
      <c r="K24" s="476">
        <v>0</v>
      </c>
      <c r="L24" s="477">
        <v>0</v>
      </c>
      <c r="M24" s="403"/>
      <c r="N24" s="403"/>
    </row>
    <row r="25" spans="1:14" s="392" customFormat="1" ht="15" customHeight="1">
      <c r="A25" s="175">
        <v>2</v>
      </c>
      <c r="B25" s="176" t="s">
        <v>89</v>
      </c>
      <c r="C25" s="177" t="s">
        <v>90</v>
      </c>
      <c r="D25" s="474">
        <v>15836.12</v>
      </c>
      <c r="E25" s="474">
        <v>18682.5</v>
      </c>
      <c r="F25" s="475">
        <v>-2846.379999999999</v>
      </c>
      <c r="G25" s="474">
        <v>17.28369999999947</v>
      </c>
      <c r="H25" s="474">
        <v>2852.8800000000006</v>
      </c>
      <c r="I25" s="475">
        <v>-2835.596300000001</v>
      </c>
      <c r="J25" s="474">
        <v>85.5410000000003</v>
      </c>
      <c r="K25" s="474">
        <v>3413.61</v>
      </c>
      <c r="L25" s="475">
        <v>-3328.069</v>
      </c>
      <c r="M25" s="398"/>
      <c r="N25" s="398"/>
    </row>
    <row r="26" spans="1:14" s="392" customFormat="1" ht="15" customHeight="1">
      <c r="A26" s="175" t="s">
        <v>91</v>
      </c>
      <c r="B26" s="176" t="s">
        <v>32</v>
      </c>
      <c r="C26" s="177" t="s">
        <v>92</v>
      </c>
      <c r="D26" s="474">
        <v>1834.15</v>
      </c>
      <c r="E26" s="474">
        <v>3329.05</v>
      </c>
      <c r="F26" s="475">
        <v>-1494.9</v>
      </c>
      <c r="G26" s="474">
        <v>1.017699999999877</v>
      </c>
      <c r="H26" s="474">
        <v>218.4</v>
      </c>
      <c r="I26" s="475">
        <v>-217.38230000000013</v>
      </c>
      <c r="J26" s="474">
        <v>35.2324000000001</v>
      </c>
      <c r="K26" s="474">
        <v>739.92</v>
      </c>
      <c r="L26" s="475">
        <v>-704.6875999999999</v>
      </c>
      <c r="M26" s="398"/>
      <c r="N26" s="398"/>
    </row>
    <row r="27" spans="1:14" s="402" customFormat="1" ht="15" customHeight="1">
      <c r="A27" s="181" t="s">
        <v>93</v>
      </c>
      <c r="B27" s="57" t="s">
        <v>94</v>
      </c>
      <c r="C27" s="182" t="s">
        <v>24</v>
      </c>
      <c r="D27" s="478">
        <v>1834.15</v>
      </c>
      <c r="E27" s="478">
        <v>3329.05</v>
      </c>
      <c r="F27" s="479">
        <v>-1494.9</v>
      </c>
      <c r="G27" s="478">
        <v>1.017699999999877</v>
      </c>
      <c r="H27" s="478">
        <v>0</v>
      </c>
      <c r="I27" s="479">
        <v>1.017699999999877</v>
      </c>
      <c r="J27" s="478">
        <v>35.2324000000001</v>
      </c>
      <c r="K27" s="478">
        <v>739.92</v>
      </c>
      <c r="L27" s="479">
        <v>-704.6875999999999</v>
      </c>
      <c r="M27" s="401"/>
      <c r="N27" s="401"/>
    </row>
    <row r="28" spans="1:14" s="402" customFormat="1" ht="15" customHeight="1">
      <c r="A28" s="181" t="s">
        <v>95</v>
      </c>
      <c r="B28" s="57" t="s">
        <v>96</v>
      </c>
      <c r="C28" s="182" t="s">
        <v>97</v>
      </c>
      <c r="D28" s="478">
        <v>0</v>
      </c>
      <c r="E28" s="478">
        <v>0</v>
      </c>
      <c r="F28" s="479">
        <v>0</v>
      </c>
      <c r="G28" s="478">
        <v>0</v>
      </c>
      <c r="H28" s="478">
        <v>218.4</v>
      </c>
      <c r="I28" s="479">
        <v>-218.4</v>
      </c>
      <c r="J28" s="478">
        <v>0</v>
      </c>
      <c r="K28" s="478">
        <v>0</v>
      </c>
      <c r="L28" s="479">
        <v>0</v>
      </c>
      <c r="M28" s="401"/>
      <c r="N28" s="401"/>
    </row>
    <row r="29" spans="1:14" s="392" customFormat="1" ht="15" customHeight="1">
      <c r="A29" s="175" t="s">
        <v>98</v>
      </c>
      <c r="B29" s="176" t="s">
        <v>99</v>
      </c>
      <c r="C29" s="177" t="s">
        <v>100</v>
      </c>
      <c r="D29" s="474">
        <v>6271.6</v>
      </c>
      <c r="E29" s="474">
        <v>7751.32</v>
      </c>
      <c r="F29" s="475">
        <v>-1479.7199999999993</v>
      </c>
      <c r="G29" s="474">
        <v>3.3410999999998126</v>
      </c>
      <c r="H29" s="474">
        <v>2593.92</v>
      </c>
      <c r="I29" s="475">
        <v>-2590.5789000000004</v>
      </c>
      <c r="J29" s="474">
        <v>50.2355000000002</v>
      </c>
      <c r="K29" s="474">
        <v>2673.49</v>
      </c>
      <c r="L29" s="475">
        <v>-2623.2544999999996</v>
      </c>
      <c r="M29" s="398"/>
      <c r="N29" s="398"/>
    </row>
    <row r="30" spans="1:14" s="402" customFormat="1" ht="15" customHeight="1">
      <c r="A30" s="181" t="s">
        <v>101</v>
      </c>
      <c r="B30" s="57" t="s">
        <v>102</v>
      </c>
      <c r="C30" s="182" t="s">
        <v>30</v>
      </c>
      <c r="D30" s="478">
        <v>12</v>
      </c>
      <c r="E30" s="478">
        <v>17.21</v>
      </c>
      <c r="F30" s="479">
        <v>-5.210000000000001</v>
      </c>
      <c r="G30" s="478">
        <v>0</v>
      </c>
      <c r="H30" s="478">
        <v>0</v>
      </c>
      <c r="I30" s="479">
        <v>0</v>
      </c>
      <c r="J30" s="478">
        <v>0</v>
      </c>
      <c r="K30" s="447">
        <v>0.01</v>
      </c>
      <c r="L30" s="448">
        <v>-0.01</v>
      </c>
      <c r="M30" s="401"/>
      <c r="N30" s="401"/>
    </row>
    <row r="31" spans="1:14" s="402" customFormat="1" ht="15" customHeight="1">
      <c r="A31" s="181" t="s">
        <v>103</v>
      </c>
      <c r="B31" s="57" t="s">
        <v>104</v>
      </c>
      <c r="C31" s="182" t="s">
        <v>105</v>
      </c>
      <c r="D31" s="478">
        <v>564.17</v>
      </c>
      <c r="E31" s="478">
        <v>539.95</v>
      </c>
      <c r="F31" s="479">
        <v>24.219999999999914</v>
      </c>
      <c r="G31" s="478">
        <v>0</v>
      </c>
      <c r="H31" s="478">
        <v>0</v>
      </c>
      <c r="I31" s="479">
        <v>0</v>
      </c>
      <c r="J31" s="478">
        <v>0</v>
      </c>
      <c r="K31" s="478">
        <v>20.39</v>
      </c>
      <c r="L31" s="479">
        <v>-20.39</v>
      </c>
      <c r="M31" s="401"/>
      <c r="N31" s="401"/>
    </row>
    <row r="32" spans="1:14" s="402" customFormat="1" ht="15" customHeight="1">
      <c r="A32" s="181" t="s">
        <v>106</v>
      </c>
      <c r="B32" s="57" t="s">
        <v>107</v>
      </c>
      <c r="C32" s="182" t="s">
        <v>108</v>
      </c>
      <c r="D32" s="478">
        <v>5.52</v>
      </c>
      <c r="E32" s="478">
        <v>11.53</v>
      </c>
      <c r="F32" s="479">
        <v>-6.01</v>
      </c>
      <c r="G32" s="478">
        <v>0</v>
      </c>
      <c r="H32" s="478">
        <v>0</v>
      </c>
      <c r="I32" s="479">
        <v>0</v>
      </c>
      <c r="J32" s="478">
        <v>0</v>
      </c>
      <c r="K32" s="447">
        <v>0.01</v>
      </c>
      <c r="L32" s="448">
        <v>-0.01</v>
      </c>
      <c r="M32" s="401"/>
      <c r="N32" s="401"/>
    </row>
    <row r="33" spans="1:14" s="402" customFormat="1" ht="15" customHeight="1">
      <c r="A33" s="181" t="s">
        <v>109</v>
      </c>
      <c r="B33" s="57" t="s">
        <v>110</v>
      </c>
      <c r="C33" s="182" t="s">
        <v>111</v>
      </c>
      <c r="D33" s="478">
        <v>195.75</v>
      </c>
      <c r="E33" s="478">
        <v>240.64999999999998</v>
      </c>
      <c r="F33" s="479">
        <v>-44.89999999999998</v>
      </c>
      <c r="G33" s="478">
        <v>0.30860000000001264</v>
      </c>
      <c r="H33" s="478">
        <v>0</v>
      </c>
      <c r="I33" s="479">
        <v>0.30860000000001264</v>
      </c>
      <c r="J33" s="478">
        <v>0.6040999999999883</v>
      </c>
      <c r="K33" s="478">
        <v>9.43</v>
      </c>
      <c r="L33" s="479">
        <v>-8.825900000000011</v>
      </c>
      <c r="M33" s="401"/>
      <c r="N33" s="401"/>
    </row>
    <row r="34" spans="1:14" s="402" customFormat="1" ht="15" customHeight="1">
      <c r="A34" s="181" t="s">
        <v>135</v>
      </c>
      <c r="B34" s="57" t="s">
        <v>136</v>
      </c>
      <c r="C34" s="182" t="s">
        <v>137</v>
      </c>
      <c r="D34" s="478">
        <v>3411.76</v>
      </c>
      <c r="E34" s="478">
        <v>3824.5999999999995</v>
      </c>
      <c r="F34" s="479">
        <v>-412.83999999999924</v>
      </c>
      <c r="G34" s="478">
        <v>1.1053999999999178</v>
      </c>
      <c r="H34" s="447">
        <v>0.01</v>
      </c>
      <c r="I34" s="479">
        <v>1.0953999999999178</v>
      </c>
      <c r="J34" s="478">
        <v>46.47920000000022</v>
      </c>
      <c r="K34" s="478">
        <v>20.73</v>
      </c>
      <c r="L34" s="479">
        <v>25.74920000000022</v>
      </c>
      <c r="M34" s="401"/>
      <c r="N34" s="401"/>
    </row>
    <row r="35" spans="1:14" s="402" customFormat="1" ht="15" customHeight="1">
      <c r="A35" s="181" t="s">
        <v>143</v>
      </c>
      <c r="B35" s="57" t="s">
        <v>144</v>
      </c>
      <c r="C35" s="182" t="s">
        <v>145</v>
      </c>
      <c r="D35" s="478">
        <v>2082.4</v>
      </c>
      <c r="E35" s="478">
        <v>3117.38</v>
      </c>
      <c r="F35" s="479">
        <v>-1034.98</v>
      </c>
      <c r="G35" s="478">
        <v>1.9270999999998821</v>
      </c>
      <c r="H35" s="478">
        <v>2593.91</v>
      </c>
      <c r="I35" s="479">
        <v>-2591.9829</v>
      </c>
      <c r="J35" s="478">
        <v>3.1521999999999935</v>
      </c>
      <c r="K35" s="478">
        <v>2622.9199999999996</v>
      </c>
      <c r="L35" s="479">
        <v>-2619.7677999999996</v>
      </c>
      <c r="M35" s="401"/>
      <c r="N35" s="401"/>
    </row>
    <row r="36" spans="1:14" s="402" customFormat="1" ht="15" customHeight="1">
      <c r="A36" s="181" t="s">
        <v>173</v>
      </c>
      <c r="B36" s="57" t="s">
        <v>174</v>
      </c>
      <c r="C36" s="182" t="s">
        <v>29</v>
      </c>
      <c r="D36" s="478">
        <v>32.72</v>
      </c>
      <c r="E36" s="478">
        <v>33.27</v>
      </c>
      <c r="F36" s="479">
        <v>-0.5500000000000043</v>
      </c>
      <c r="G36" s="478">
        <v>0</v>
      </c>
      <c r="H36" s="478">
        <v>0</v>
      </c>
      <c r="I36" s="479">
        <v>0</v>
      </c>
      <c r="J36" s="478">
        <v>0</v>
      </c>
      <c r="K36" s="478">
        <v>0.19</v>
      </c>
      <c r="L36" s="479">
        <v>-0.19</v>
      </c>
      <c r="M36" s="401"/>
      <c r="N36" s="401"/>
    </row>
    <row r="37" spans="1:14" s="402" customFormat="1" ht="15" customHeight="1">
      <c r="A37" s="181" t="s">
        <v>175</v>
      </c>
      <c r="B37" s="57" t="s">
        <v>176</v>
      </c>
      <c r="C37" s="182" t="s">
        <v>28</v>
      </c>
      <c r="D37" s="478">
        <v>13.48</v>
      </c>
      <c r="E37" s="478">
        <v>13.42</v>
      </c>
      <c r="F37" s="479">
        <v>0.0600000000000005</v>
      </c>
      <c r="G37" s="478">
        <v>0</v>
      </c>
      <c r="H37" s="478">
        <v>0</v>
      </c>
      <c r="I37" s="479">
        <v>0</v>
      </c>
      <c r="J37" s="478">
        <v>0.07310000000000016</v>
      </c>
      <c r="K37" s="447">
        <v>0.01</v>
      </c>
      <c r="L37" s="479">
        <v>0.06310000000000017</v>
      </c>
      <c r="M37" s="401"/>
      <c r="N37" s="401"/>
    </row>
    <row r="38" spans="1:14" s="402" customFormat="1" ht="15" customHeight="1">
      <c r="A38" s="181" t="s">
        <v>177</v>
      </c>
      <c r="B38" s="57" t="s">
        <v>178</v>
      </c>
      <c r="C38" s="182" t="s">
        <v>22</v>
      </c>
      <c r="D38" s="478">
        <v>59.42</v>
      </c>
      <c r="E38" s="478">
        <v>70.02</v>
      </c>
      <c r="F38" s="479">
        <v>-10.599999999999994</v>
      </c>
      <c r="G38" s="478">
        <v>0.2464999999999975</v>
      </c>
      <c r="H38" s="447">
        <v>0.01</v>
      </c>
      <c r="I38" s="479">
        <v>0.2364999999999975</v>
      </c>
      <c r="J38" s="478">
        <v>0</v>
      </c>
      <c r="K38" s="478">
        <v>0</v>
      </c>
      <c r="L38" s="479">
        <v>0</v>
      </c>
      <c r="M38" s="401"/>
      <c r="N38" s="401"/>
    </row>
    <row r="39" spans="1:14" s="402" customFormat="1" ht="15" customHeight="1">
      <c r="A39" s="181" t="s">
        <v>179</v>
      </c>
      <c r="B39" s="57" t="s">
        <v>180</v>
      </c>
      <c r="C39" s="182" t="s">
        <v>27</v>
      </c>
      <c r="D39" s="478">
        <v>7612.72</v>
      </c>
      <c r="E39" s="478">
        <v>7473.38</v>
      </c>
      <c r="F39" s="479">
        <v>139.34000000000015</v>
      </c>
      <c r="G39" s="478">
        <v>12.678399999999783</v>
      </c>
      <c r="H39" s="478">
        <v>40.55</v>
      </c>
      <c r="I39" s="479">
        <v>-27.871600000000214</v>
      </c>
      <c r="J39" s="478">
        <v>0</v>
      </c>
      <c r="K39" s="478">
        <v>0</v>
      </c>
      <c r="L39" s="479">
        <v>0</v>
      </c>
      <c r="M39" s="401"/>
      <c r="N39" s="401"/>
    </row>
    <row r="40" spans="1:14" s="402" customFormat="1" ht="15" customHeight="1">
      <c r="A40" s="181" t="s">
        <v>181</v>
      </c>
      <c r="B40" s="57" t="s">
        <v>182</v>
      </c>
      <c r="C40" s="182" t="s">
        <v>183</v>
      </c>
      <c r="D40" s="478">
        <v>12.04</v>
      </c>
      <c r="E40" s="478">
        <v>12.04</v>
      </c>
      <c r="F40" s="479">
        <v>0</v>
      </c>
      <c r="G40" s="478">
        <v>0</v>
      </c>
      <c r="H40" s="478">
        <v>0</v>
      </c>
      <c r="I40" s="479">
        <v>0</v>
      </c>
      <c r="J40" s="478">
        <v>0</v>
      </c>
      <c r="K40" s="478">
        <v>0</v>
      </c>
      <c r="L40" s="479">
        <v>0</v>
      </c>
      <c r="M40" s="401"/>
      <c r="N40" s="401"/>
    </row>
    <row r="41" spans="1:14" s="402" customFormat="1" ht="15" customHeight="1">
      <c r="A41" s="181" t="s">
        <v>184</v>
      </c>
      <c r="B41" s="449" t="s">
        <v>185</v>
      </c>
      <c r="C41" s="182" t="s">
        <v>186</v>
      </c>
      <c r="D41" s="478">
        <v>0</v>
      </c>
      <c r="E41" s="478">
        <v>0</v>
      </c>
      <c r="F41" s="479">
        <v>0</v>
      </c>
      <c r="G41" s="478">
        <v>0</v>
      </c>
      <c r="H41" s="478">
        <v>0</v>
      </c>
      <c r="I41" s="479">
        <v>0</v>
      </c>
      <c r="J41" s="478">
        <v>0</v>
      </c>
      <c r="K41" s="478">
        <v>0</v>
      </c>
      <c r="L41" s="479">
        <v>0</v>
      </c>
      <c r="M41" s="401"/>
      <c r="N41" s="401"/>
    </row>
    <row r="42" spans="1:14" s="392" customFormat="1" ht="15" customHeight="1">
      <c r="A42" s="175">
        <v>3</v>
      </c>
      <c r="B42" s="176" t="s">
        <v>187</v>
      </c>
      <c r="C42" s="177" t="s">
        <v>188</v>
      </c>
      <c r="D42" s="474">
        <v>0</v>
      </c>
      <c r="E42" s="474">
        <v>0</v>
      </c>
      <c r="F42" s="475">
        <v>0</v>
      </c>
      <c r="G42" s="474">
        <v>0</v>
      </c>
      <c r="H42" s="474">
        <v>0</v>
      </c>
      <c r="I42" s="475">
        <v>0</v>
      </c>
      <c r="J42" s="474">
        <v>0</v>
      </c>
      <c r="K42" s="474">
        <v>0</v>
      </c>
      <c r="L42" s="475">
        <v>0</v>
      </c>
      <c r="M42" s="398"/>
      <c r="N42" s="398"/>
    </row>
    <row r="43" spans="1:14" s="402" customFormat="1" ht="15" customHeight="1">
      <c r="A43" s="181" t="s">
        <v>189</v>
      </c>
      <c r="B43" s="449" t="s">
        <v>190</v>
      </c>
      <c r="C43" s="182" t="s">
        <v>191</v>
      </c>
      <c r="D43" s="478">
        <v>0</v>
      </c>
      <c r="E43" s="478"/>
      <c r="F43" s="479">
        <v>0</v>
      </c>
      <c r="G43" s="478">
        <v>0</v>
      </c>
      <c r="H43" s="478"/>
      <c r="I43" s="479">
        <v>0</v>
      </c>
      <c r="J43" s="478">
        <v>0</v>
      </c>
      <c r="K43" s="478"/>
      <c r="L43" s="479">
        <v>0</v>
      </c>
      <c r="M43" s="401"/>
      <c r="N43" s="401"/>
    </row>
    <row r="44" spans="1:14" s="402" customFormat="1" ht="15" customHeight="1">
      <c r="A44" s="181" t="s">
        <v>192</v>
      </c>
      <c r="B44" s="449" t="s">
        <v>193</v>
      </c>
      <c r="C44" s="182" t="s">
        <v>194</v>
      </c>
      <c r="D44" s="478">
        <v>0</v>
      </c>
      <c r="E44" s="478"/>
      <c r="F44" s="479">
        <v>0</v>
      </c>
      <c r="G44" s="478">
        <v>0</v>
      </c>
      <c r="H44" s="478"/>
      <c r="I44" s="479">
        <v>0</v>
      </c>
      <c r="J44" s="478">
        <v>0</v>
      </c>
      <c r="K44" s="478"/>
      <c r="L44" s="479">
        <v>0</v>
      </c>
      <c r="M44" s="401"/>
      <c r="N44" s="401"/>
    </row>
    <row r="45" spans="1:14" s="402" customFormat="1" ht="15" customHeight="1">
      <c r="A45" s="450" t="s">
        <v>195</v>
      </c>
      <c r="B45" s="451" t="s">
        <v>196</v>
      </c>
      <c r="C45" s="452" t="s">
        <v>197</v>
      </c>
      <c r="D45" s="480">
        <v>0</v>
      </c>
      <c r="E45" s="480"/>
      <c r="F45" s="481">
        <v>0</v>
      </c>
      <c r="G45" s="480">
        <v>0</v>
      </c>
      <c r="H45" s="480"/>
      <c r="I45" s="481">
        <v>0</v>
      </c>
      <c r="J45" s="480">
        <v>0</v>
      </c>
      <c r="K45" s="480"/>
      <c r="L45" s="481">
        <v>0</v>
      </c>
      <c r="M45" s="401"/>
      <c r="N45" s="401"/>
    </row>
    <row r="46" spans="1:12" ht="13.5" customHeight="1">
      <c r="A46" s="517" t="s">
        <v>464</v>
      </c>
      <c r="B46" s="517"/>
      <c r="C46" s="517"/>
      <c r="D46" s="191"/>
      <c r="E46" s="132"/>
      <c r="F46" s="574"/>
      <c r="G46" s="574"/>
      <c r="H46" s="228"/>
      <c r="I46" s="228"/>
      <c r="J46" s="575" t="s">
        <v>450</v>
      </c>
      <c r="K46" s="575"/>
      <c r="L46" s="575"/>
    </row>
    <row r="47" spans="1:12" ht="12.75" customHeight="1">
      <c r="A47" s="516" t="s">
        <v>457</v>
      </c>
      <c r="B47" s="516"/>
      <c r="C47" s="516"/>
      <c r="D47" s="135"/>
      <c r="E47" s="135"/>
      <c r="F47" s="576"/>
      <c r="G47" s="576"/>
      <c r="H47" s="230"/>
      <c r="I47" s="230"/>
      <c r="J47" s="516" t="s">
        <v>437</v>
      </c>
      <c r="K47" s="516"/>
      <c r="L47" s="516"/>
    </row>
    <row r="48" spans="1:12" ht="12.75" customHeight="1">
      <c r="A48" s="516" t="s">
        <v>458</v>
      </c>
      <c r="B48" s="516"/>
      <c r="C48" s="516"/>
      <c r="D48" s="135"/>
      <c r="E48" s="135"/>
      <c r="F48" s="54"/>
      <c r="G48" s="566"/>
      <c r="H48" s="566"/>
      <c r="I48" s="566"/>
      <c r="J48" s="566"/>
      <c r="K48" s="566"/>
      <c r="L48" s="566"/>
    </row>
    <row r="49" spans="1:3" ht="89.25">
      <c r="A49" s="458"/>
      <c r="B49" s="461" t="s">
        <v>460</v>
      </c>
      <c r="C49" s="458"/>
    </row>
    <row r="50" spans="10:14" ht="12.75">
      <c r="J50" s="15"/>
      <c r="K50" s="15"/>
      <c r="L50" s="15"/>
      <c r="M50" s="15"/>
      <c r="N50" s="15"/>
    </row>
    <row r="51" spans="10:14" ht="12.75">
      <c r="J51" s="17"/>
      <c r="K51" s="17"/>
      <c r="L51" s="17"/>
      <c r="M51" s="17"/>
      <c r="N51" s="17"/>
    </row>
    <row r="52" spans="10:14" ht="12.75">
      <c r="J52" s="17"/>
      <c r="K52" s="17"/>
      <c r="L52" s="17"/>
      <c r="M52" s="17"/>
      <c r="N52" s="17"/>
    </row>
    <row r="54" spans="1:7" s="54" customFormat="1" ht="12.75">
      <c r="A54" s="153"/>
      <c r="C54" s="329"/>
      <c r="D54" s="295"/>
      <c r="E54" s="295"/>
      <c r="F54" s="295"/>
      <c r="G54" s="295"/>
    </row>
    <row r="55" spans="1:7" s="54" customFormat="1" ht="12.75">
      <c r="A55" s="153"/>
      <c r="C55" s="329"/>
      <c r="D55" s="295"/>
      <c r="E55" s="295"/>
      <c r="F55" s="295"/>
      <c r="G55" s="295"/>
    </row>
    <row r="56" spans="1:7" s="54" customFormat="1" ht="12.75">
      <c r="A56" s="153"/>
      <c r="C56" s="329"/>
      <c r="D56" s="295"/>
      <c r="E56" s="295"/>
      <c r="F56" s="295"/>
      <c r="G56" s="295"/>
    </row>
    <row r="57" spans="1:7" s="54" customFormat="1" ht="12.75">
      <c r="A57" s="153"/>
      <c r="C57" s="329"/>
      <c r="D57" s="295"/>
      <c r="E57" s="295"/>
      <c r="F57" s="295"/>
      <c r="G57" s="295"/>
    </row>
    <row r="58" spans="1:7" s="54" customFormat="1" ht="12.75">
      <c r="A58" s="153"/>
      <c r="C58" s="329"/>
      <c r="D58" s="295"/>
      <c r="E58" s="295"/>
      <c r="F58" s="295"/>
      <c r="G58" s="295"/>
    </row>
    <row r="59" spans="1:7" s="54" customFormat="1" ht="12.75">
      <c r="A59" s="153"/>
      <c r="D59" s="295"/>
      <c r="E59" s="295"/>
      <c r="F59" s="295"/>
      <c r="G59" s="295"/>
    </row>
  </sheetData>
  <sheetProtection/>
  <mergeCells count="24">
    <mergeCell ref="D1:J1"/>
    <mergeCell ref="D2:J2"/>
    <mergeCell ref="D3:J3"/>
    <mergeCell ref="D4:J4"/>
    <mergeCell ref="D5:K5"/>
    <mergeCell ref="K6:L6"/>
    <mergeCell ref="A7:A9"/>
    <mergeCell ref="B7:B9"/>
    <mergeCell ref="C7:C9"/>
    <mergeCell ref="D7:F7"/>
    <mergeCell ref="G7:L7"/>
    <mergeCell ref="D8:D9"/>
    <mergeCell ref="E8:E9"/>
    <mergeCell ref="F8:F9"/>
    <mergeCell ref="J8:L8"/>
    <mergeCell ref="A48:C48"/>
    <mergeCell ref="G48:I48"/>
    <mergeCell ref="J48:L48"/>
    <mergeCell ref="A46:C46"/>
    <mergeCell ref="F46:G46"/>
    <mergeCell ref="J46:L46"/>
    <mergeCell ref="A47:C47"/>
    <mergeCell ref="F47:G47"/>
    <mergeCell ref="J47:L47"/>
  </mergeCells>
  <printOptions/>
  <pageMargins left="1.354330709" right="0.907480315" top="0.28" bottom="0.17" header="0.28" footer="0.17"/>
  <pageSetup firstPageNumber="19" useFirstPageNumber="1" horizontalDpi="600" verticalDpi="600" orientation="landscape" paperSize="8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9.8515625" style="79" customWidth="1"/>
    <col min="2" max="2" width="7.7109375" style="79" customWidth="1"/>
    <col min="3" max="3" width="10.421875" style="79" customWidth="1"/>
    <col min="4" max="16384" width="9.140625" style="79" customWidth="1"/>
  </cols>
  <sheetData>
    <row r="2" spans="1:4" ht="14.25">
      <c r="A2" s="583" t="s">
        <v>359</v>
      </c>
      <c r="B2" s="583"/>
      <c r="C2" s="583"/>
      <c r="D2" s="583"/>
    </row>
    <row r="4" spans="1:5" ht="15" customHeight="1">
      <c r="A4" s="581" t="s">
        <v>338</v>
      </c>
      <c r="B4" s="581" t="s">
        <v>361</v>
      </c>
      <c r="C4" s="581" t="s">
        <v>339</v>
      </c>
      <c r="D4" s="581" t="s">
        <v>360</v>
      </c>
      <c r="E4" s="80"/>
    </row>
    <row r="5" spans="1:5" ht="15" customHeight="1">
      <c r="A5" s="582"/>
      <c r="B5" s="582"/>
      <c r="C5" s="582"/>
      <c r="D5" s="582"/>
      <c r="E5" s="80"/>
    </row>
    <row r="6" spans="1:6" ht="15">
      <c r="A6" s="92" t="s">
        <v>340</v>
      </c>
      <c r="B6" s="93"/>
      <c r="C6" s="339">
        <f>C7+C12</f>
        <v>41078.0292</v>
      </c>
      <c r="D6" s="339">
        <f>D7+D12</f>
        <v>100</v>
      </c>
      <c r="E6" s="80"/>
      <c r="F6" s="89"/>
    </row>
    <row r="7" spans="1:6" ht="15">
      <c r="A7" s="75" t="s">
        <v>341</v>
      </c>
      <c r="B7" s="217" t="s">
        <v>47</v>
      </c>
      <c r="C7" s="340">
        <f>VLOOKUP(B7,'11-CoCau'!$C$13:$D$50,2,0)</f>
        <v>25241.905799999997</v>
      </c>
      <c r="D7" s="340">
        <f>VLOOKUP(B7,'11-CoCau'!$C$13:$E$50,3,0)</f>
        <v>61.45</v>
      </c>
      <c r="E7" s="80"/>
      <c r="F7" s="89"/>
    </row>
    <row r="8" spans="1:6" ht="15">
      <c r="A8" s="76" t="s">
        <v>342</v>
      </c>
      <c r="B8" s="218" t="s">
        <v>50</v>
      </c>
      <c r="C8" s="340">
        <f>VLOOKUP(B8,'11-CoCau'!$C$13:$D$50,2,0)</f>
        <v>15071.374799999998</v>
      </c>
      <c r="D8" s="340">
        <f>VLOOKUP(B8,'11-CoCau'!$C$13:$E$50,3,0)</f>
        <v>36.69</v>
      </c>
      <c r="E8" s="80"/>
      <c r="F8" s="89"/>
    </row>
    <row r="9" spans="1:5" ht="15">
      <c r="A9" s="76" t="s">
        <v>343</v>
      </c>
      <c r="B9" s="218" t="s">
        <v>72</v>
      </c>
      <c r="C9" s="340">
        <f>VLOOKUP(B9,'11-CoCau'!$C$13:$D$50,2,0)</f>
        <v>8424.636</v>
      </c>
      <c r="D9" s="340">
        <f>VLOOKUP(B9,'11-CoCau'!$C$13:$E$50,3,0)</f>
        <v>20.51</v>
      </c>
      <c r="E9" s="80"/>
    </row>
    <row r="10" spans="1:5" ht="15">
      <c r="A10" s="76" t="s">
        <v>344</v>
      </c>
      <c r="B10" s="218" t="s">
        <v>23</v>
      </c>
      <c r="C10" s="340">
        <f>VLOOKUP(B10,'11-CoCau'!$C$13:$D$50,2,0)</f>
        <v>1738.1442</v>
      </c>
      <c r="D10" s="340">
        <f>VLOOKUP(B10,'11-CoCau'!$C$13:$E$50,3,0)</f>
        <v>4.23</v>
      </c>
      <c r="E10" s="80"/>
    </row>
    <row r="11" spans="1:5" ht="15">
      <c r="A11" s="76" t="s">
        <v>345</v>
      </c>
      <c r="B11" s="218" t="s">
        <v>5</v>
      </c>
      <c r="C11" s="340">
        <f>VLOOKUP(B11,'11-CoCau'!$C$13:$D$50,2,0)</f>
        <v>7.7508</v>
      </c>
      <c r="D11" s="340">
        <f>VLOOKUP(B11,'11-CoCau'!$C$13:$E$50,3,0)</f>
        <v>0.02</v>
      </c>
      <c r="E11" s="80"/>
    </row>
    <row r="12" spans="1:5" ht="15">
      <c r="A12" s="75" t="s">
        <v>346</v>
      </c>
      <c r="B12" s="217" t="s">
        <v>90</v>
      </c>
      <c r="C12" s="340">
        <f>VLOOKUP(B12,'11-CoCau'!$C$13:$D$50,2,0)</f>
        <v>15836.1234</v>
      </c>
      <c r="D12" s="340">
        <f>VLOOKUP(B12,'11-CoCau'!$C$13:$E$50,3,0)</f>
        <v>38.55</v>
      </c>
      <c r="E12" s="80"/>
    </row>
    <row r="13" spans="1:5" ht="15">
      <c r="A13" s="76" t="s">
        <v>347</v>
      </c>
      <c r="B13" s="217" t="s">
        <v>92</v>
      </c>
      <c r="C13" s="340">
        <f>VLOOKUP(B13,'11-CoCau'!$C$13:$D$50,2,0)</f>
        <v>1834.1504000000002</v>
      </c>
      <c r="D13" s="340">
        <f>VLOOKUP(B13,'11-CoCau'!$C$13:$E$50,3,0)</f>
        <v>4.47</v>
      </c>
      <c r="E13" s="80"/>
    </row>
    <row r="14" spans="1:5" ht="15">
      <c r="A14" s="76" t="s">
        <v>348</v>
      </c>
      <c r="B14" s="217" t="s">
        <v>100</v>
      </c>
      <c r="C14" s="340">
        <f>VLOOKUP(B14,'11-CoCau'!$C$13:$D$50,2,0)</f>
        <v>6271.6024</v>
      </c>
      <c r="D14" s="340">
        <f>VLOOKUP(B14,'11-CoCau'!$C$13:$E$50,3,0)</f>
        <v>15.27</v>
      </c>
      <c r="E14" s="80"/>
    </row>
    <row r="15" spans="1:5" ht="15">
      <c r="A15" s="76" t="s">
        <v>349</v>
      </c>
      <c r="B15" s="74" t="s">
        <v>29</v>
      </c>
      <c r="C15" s="340">
        <f>VLOOKUP(B15,'11-CoCau'!$C$13:$D$50,2,0)</f>
        <v>32.716800000000006</v>
      </c>
      <c r="D15" s="340">
        <f>VLOOKUP(B15,'11-CoCau'!$C$13:$E$50,3,0)</f>
        <v>0.08</v>
      </c>
      <c r="E15" s="80"/>
    </row>
    <row r="16" spans="1:5" ht="15">
      <c r="A16" s="76" t="s">
        <v>350</v>
      </c>
      <c r="B16" s="74" t="s">
        <v>28</v>
      </c>
      <c r="C16" s="341">
        <f>VLOOKUP(B16,'11-CoCau'!$C$13:$D$50,2,0)</f>
        <v>13.479199999999997</v>
      </c>
      <c r="D16" s="340">
        <f>VLOOKUP(B16,'11-CoCau'!$C$13:$E$50,3,0)</f>
        <v>0.03</v>
      </c>
      <c r="E16" s="80"/>
    </row>
    <row r="17" spans="1:5" ht="15">
      <c r="A17" s="76" t="s">
        <v>351</v>
      </c>
      <c r="B17" s="74" t="s">
        <v>22</v>
      </c>
      <c r="C17" s="340">
        <f>VLOOKUP(B17,'11-CoCau'!$C$13:$D$50,2,0)</f>
        <v>59.42239999999999</v>
      </c>
      <c r="D17" s="340">
        <f>VLOOKUP(B17,'11-CoCau'!$C$13:$E$50,3,0)</f>
        <v>0.14</v>
      </c>
      <c r="E17" s="80"/>
    </row>
    <row r="18" spans="1:5" ht="15">
      <c r="A18" s="76" t="s">
        <v>352</v>
      </c>
      <c r="B18" s="74" t="s">
        <v>27</v>
      </c>
      <c r="C18" s="340">
        <f>VLOOKUP(B18,'11-CoCau'!$C$13:$D$50,2,0)</f>
        <v>7612.715600000001</v>
      </c>
      <c r="D18" s="340">
        <f>VLOOKUP(B18,'11-CoCau'!$C$13:$E$50,3,0)</f>
        <v>18.53</v>
      </c>
      <c r="E18" s="80"/>
    </row>
    <row r="19" spans="1:5" ht="15">
      <c r="A19" s="76" t="s">
        <v>353</v>
      </c>
      <c r="B19" s="74" t="s">
        <v>183</v>
      </c>
      <c r="C19" s="340">
        <f>VLOOKUP(B19,'11-CoCau'!$C$13:$D$50,2,0)</f>
        <v>12.0366</v>
      </c>
      <c r="D19" s="340">
        <f>VLOOKUP(B19,'11-CoCau'!$C$13:$E$50,3,0)</f>
        <v>0.03</v>
      </c>
      <c r="E19" s="80"/>
    </row>
    <row r="20" spans="1:5" ht="15">
      <c r="A20" s="76" t="s">
        <v>354</v>
      </c>
      <c r="B20" s="74" t="s">
        <v>186</v>
      </c>
      <c r="C20" s="340">
        <f>VLOOKUP(B20,'11-CoCau'!$C$13:$D$50,2,0)</f>
        <v>0</v>
      </c>
      <c r="D20" s="340">
        <f>VLOOKUP(B20,'11-CoCau'!$C$13:$E$50,3,0)</f>
        <v>0</v>
      </c>
      <c r="E20" s="80"/>
    </row>
    <row r="21" spans="1:5" ht="15">
      <c r="A21" s="75" t="s">
        <v>355</v>
      </c>
      <c r="B21" s="217" t="s">
        <v>188</v>
      </c>
      <c r="C21" s="340">
        <f>VLOOKUP(B21,'11-CoCau'!$C$13:$D$50,2,0)</f>
        <v>0</v>
      </c>
      <c r="D21" s="340">
        <f>VLOOKUP(B21,'11-CoCau'!$C$13:$E$50,3,0)</f>
        <v>0</v>
      </c>
      <c r="E21" s="80"/>
    </row>
    <row r="22" spans="1:5" ht="15">
      <c r="A22" s="76" t="s">
        <v>356</v>
      </c>
      <c r="B22" s="217" t="s">
        <v>191</v>
      </c>
      <c r="C22" s="340">
        <f>VLOOKUP(B22,'11-CoCau'!$C$13:$D$50,2,0)</f>
        <v>0</v>
      </c>
      <c r="D22" s="340">
        <f>VLOOKUP(B22,'11-CoCau'!$C$13:$E$50,3,0)</f>
        <v>0</v>
      </c>
      <c r="E22" s="80"/>
    </row>
    <row r="23" spans="1:5" ht="15">
      <c r="A23" s="76" t="s">
        <v>357</v>
      </c>
      <c r="B23" s="217" t="s">
        <v>194</v>
      </c>
      <c r="C23" s="340">
        <f>VLOOKUP(B23,'11-CoCau'!$C$13:$D$50,2,0)</f>
        <v>0</v>
      </c>
      <c r="D23" s="340">
        <f>VLOOKUP(B23,'11-CoCau'!$C$13:$E$50,3,0)</f>
        <v>0</v>
      </c>
      <c r="E23" s="80"/>
    </row>
    <row r="24" spans="1:5" ht="15">
      <c r="A24" s="77" t="s">
        <v>358</v>
      </c>
      <c r="B24" s="219" t="s">
        <v>197</v>
      </c>
      <c r="C24" s="342">
        <f>VLOOKUP(B24,'11-CoCau'!$C$13:$D$50,2,0)</f>
        <v>0</v>
      </c>
      <c r="D24" s="342">
        <f>VLOOKUP(B24,'11-CoCau'!$C$13:$E$50,3,0)</f>
        <v>0</v>
      </c>
      <c r="E24" s="80"/>
    </row>
  </sheetData>
  <sheetProtection/>
  <mergeCells count="5">
    <mergeCell ref="A4:A5"/>
    <mergeCell ref="C4:C5"/>
    <mergeCell ref="A2:D2"/>
    <mergeCell ref="D4:D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4.140625" style="79" customWidth="1"/>
    <col min="2" max="2" width="7.7109375" style="79" customWidth="1"/>
    <col min="3" max="3" width="10.140625" style="79" bestFit="1" customWidth="1"/>
    <col min="4" max="4" width="9.140625" style="79" customWidth="1"/>
    <col min="5" max="5" width="10.140625" style="79" bestFit="1" customWidth="1"/>
    <col min="6" max="16384" width="9.140625" style="79" customWidth="1"/>
  </cols>
  <sheetData>
    <row r="2" spans="1:7" ht="14.25">
      <c r="A2" s="583" t="s">
        <v>379</v>
      </c>
      <c r="B2" s="583"/>
      <c r="C2" s="583"/>
      <c r="D2" s="583"/>
      <c r="E2" s="583"/>
      <c r="F2" s="583"/>
      <c r="G2" s="583"/>
    </row>
    <row r="4" spans="1:7" ht="14.25">
      <c r="A4" s="584" t="s">
        <v>362</v>
      </c>
      <c r="B4" s="585" t="s">
        <v>380</v>
      </c>
      <c r="C4" s="584" t="s">
        <v>339</v>
      </c>
      <c r="D4" s="584" t="s">
        <v>360</v>
      </c>
      <c r="E4" s="584" t="s">
        <v>363</v>
      </c>
      <c r="F4" s="584"/>
      <c r="G4" s="584"/>
    </row>
    <row r="5" spans="1:7" ht="42.75">
      <c r="A5" s="584"/>
      <c r="B5" s="586"/>
      <c r="C5" s="584"/>
      <c r="D5" s="584"/>
      <c r="E5" s="94" t="s">
        <v>46</v>
      </c>
      <c r="F5" s="94" t="s">
        <v>89</v>
      </c>
      <c r="G5" s="94" t="s">
        <v>364</v>
      </c>
    </row>
    <row r="6" spans="1:9" ht="14.25">
      <c r="A6" s="85" t="s">
        <v>365</v>
      </c>
      <c r="B6" s="85"/>
      <c r="C6" s="343">
        <f>SUM(C7:C8)+C13+C14+C15</f>
        <v>34683.587</v>
      </c>
      <c r="D6" s="343">
        <f>C6/(C6+C16)*100</f>
        <v>84.43342505827908</v>
      </c>
      <c r="E6" s="344">
        <f>E7+E8+E13+E14+E15</f>
        <v>25241.5213</v>
      </c>
      <c r="F6" s="344">
        <f>F7+F8+F13+F14+F15</f>
        <v>9442.065700000001</v>
      </c>
      <c r="G6" s="344">
        <f>G7+G8+G13+G14+G15</f>
        <v>0</v>
      </c>
      <c r="I6" s="89"/>
    </row>
    <row r="7" spans="1:9" ht="15">
      <c r="A7" s="82" t="s">
        <v>366</v>
      </c>
      <c r="B7" s="82" t="s">
        <v>4</v>
      </c>
      <c r="C7" s="345">
        <f>'11-CoCau'!F12</f>
        <v>19858.506100000002</v>
      </c>
      <c r="D7" s="345">
        <f>C7/($C$6+$C$16)*100</f>
        <v>48.34337597676181</v>
      </c>
      <c r="E7" s="346">
        <f>'11-CoCau'!F13</f>
        <v>18745.8781</v>
      </c>
      <c r="F7" s="346">
        <f>'11-CoCau'!F26</f>
        <v>1112.6280000000002</v>
      </c>
      <c r="G7" s="346">
        <f>'11-CoCau'!D43</f>
        <v>0</v>
      </c>
      <c r="I7" s="89"/>
    </row>
    <row r="8" spans="1:7" ht="15">
      <c r="A8" s="82" t="s">
        <v>367</v>
      </c>
      <c r="B8" s="82" t="s">
        <v>381</v>
      </c>
      <c r="C8" s="345">
        <f>SUM(C9:C12)</f>
        <v>14685.7252</v>
      </c>
      <c r="D8" s="345">
        <f aca="true" t="shared" si="0" ref="D8:D19">C8/($C$6+$C$16)*100</f>
        <v>35.75080276733432</v>
      </c>
      <c r="E8" s="346">
        <f>SUM(E9:E12)</f>
        <v>6490.817099999999</v>
      </c>
      <c r="F8" s="346">
        <f>SUM(F9:F12)</f>
        <v>8194.9081</v>
      </c>
      <c r="G8" s="346">
        <f>SUM(G9:G12)</f>
        <v>0</v>
      </c>
    </row>
    <row r="9" spans="1:7" ht="15">
      <c r="A9" s="82" t="s">
        <v>368</v>
      </c>
      <c r="B9" s="82" t="s">
        <v>6</v>
      </c>
      <c r="C9" s="345">
        <f>'11-CoCau'!H12</f>
        <v>5197.211800000001</v>
      </c>
      <c r="D9" s="345">
        <f t="shared" si="0"/>
        <v>12.65204758167902</v>
      </c>
      <c r="E9" s="346">
        <f>'11-CoCau'!H13</f>
        <v>290.72170000000006</v>
      </c>
      <c r="F9" s="346">
        <f>'11-CoCau'!H26</f>
        <v>4906.490100000001</v>
      </c>
      <c r="G9" s="346">
        <f>'11-CoCau'!F43</f>
        <v>0</v>
      </c>
    </row>
    <row r="10" spans="1:7" ht="15">
      <c r="A10" s="82" t="s">
        <v>369</v>
      </c>
      <c r="B10" s="82" t="s">
        <v>11</v>
      </c>
      <c r="C10" s="345">
        <f>'11-CoCau'!J12</f>
        <v>761.8388999999999</v>
      </c>
      <c r="D10" s="345">
        <f t="shared" si="0"/>
        <v>1.8546140475502653</v>
      </c>
      <c r="E10" s="346">
        <f>'11-CoCau'!J13</f>
        <v>81.1825</v>
      </c>
      <c r="F10" s="346">
        <f>'11-CoCau'!J26</f>
        <v>680.6563999999998</v>
      </c>
      <c r="G10" s="346">
        <f>'11-CoCau'!J43</f>
        <v>0</v>
      </c>
    </row>
    <row r="11" spans="1:7" ht="15">
      <c r="A11" s="82" t="s">
        <v>370</v>
      </c>
      <c r="B11" s="82" t="s">
        <v>13</v>
      </c>
      <c r="C11" s="345">
        <f>'11-CoCau'!L12</f>
        <v>8726.6745</v>
      </c>
      <c r="D11" s="345">
        <f t="shared" si="0"/>
        <v>21.24414113810504</v>
      </c>
      <c r="E11" s="346">
        <f>'11-CoCau'!L13</f>
        <v>6118.912899999999</v>
      </c>
      <c r="F11" s="346">
        <f>'11-CoCau'!L26</f>
        <v>2607.7616000000003</v>
      </c>
      <c r="G11" s="346">
        <f>'11-CoCau'!L43</f>
        <v>0</v>
      </c>
    </row>
    <row r="12" spans="1:7" ht="15">
      <c r="A12" s="82" t="s">
        <v>371</v>
      </c>
      <c r="B12" s="82" t="s">
        <v>382</v>
      </c>
      <c r="C12" s="345">
        <f>'11-CoCau'!N12</f>
        <v>0</v>
      </c>
      <c r="D12" s="345">
        <f t="shared" si="0"/>
        <v>0</v>
      </c>
      <c r="E12" s="346">
        <f>'11-CoCau'!N13</f>
        <v>0</v>
      </c>
      <c r="F12" s="346">
        <f>'11-CoCau'!N26</f>
        <v>0</v>
      </c>
      <c r="G12" s="346">
        <f>'11-CoCau'!N43</f>
        <v>0</v>
      </c>
    </row>
    <row r="13" spans="1:7" ht="15">
      <c r="A13" s="82" t="s">
        <v>372</v>
      </c>
      <c r="B13" s="82" t="s">
        <v>383</v>
      </c>
      <c r="C13" s="345">
        <f>'11-CoCau'!P12+'11-CoCau'!R12</f>
        <v>73.4779</v>
      </c>
      <c r="D13" s="345">
        <f t="shared" si="0"/>
        <v>0.1788739660372996</v>
      </c>
      <c r="E13" s="346">
        <f>'11-CoCau'!P13+'11-CoCau'!R13</f>
        <v>0</v>
      </c>
      <c r="F13" s="346">
        <f>'11-CoCau'!P26+'11-CoCau'!R26</f>
        <v>73.4779</v>
      </c>
      <c r="G13" s="346">
        <f>'11-CoCau'!P43+'11-CoCau'!R43</f>
        <v>0</v>
      </c>
    </row>
    <row r="14" spans="1:7" ht="15">
      <c r="A14" s="82" t="s">
        <v>373</v>
      </c>
      <c r="B14" s="82" t="s">
        <v>384</v>
      </c>
      <c r="C14" s="345">
        <f>'11-CoCau'!T12</f>
        <v>0</v>
      </c>
      <c r="D14" s="345">
        <f t="shared" si="0"/>
        <v>0</v>
      </c>
      <c r="E14" s="346">
        <f>'11-CoCau'!T13</f>
        <v>0</v>
      </c>
      <c r="F14" s="346">
        <f>'11-CoCau'!T26</f>
        <v>0</v>
      </c>
      <c r="G14" s="346">
        <f>'11-CoCau'!V43</f>
        <v>0</v>
      </c>
    </row>
    <row r="15" spans="1:7" ht="15">
      <c r="A15" s="82" t="s">
        <v>374</v>
      </c>
      <c r="B15" s="82" t="s">
        <v>3</v>
      </c>
      <c r="C15" s="345">
        <f>'11-CoCau'!V12</f>
        <v>65.87780000000001</v>
      </c>
      <c r="D15" s="345">
        <f t="shared" si="0"/>
        <v>0.16037234814566034</v>
      </c>
      <c r="E15" s="346">
        <f>'11-CoCau'!V13</f>
        <v>4.8261</v>
      </c>
      <c r="F15" s="346">
        <f>'11-CoCau'!V26</f>
        <v>61.051700000000004</v>
      </c>
      <c r="G15" s="346">
        <f>'11-CoCau'!V43</f>
        <v>0</v>
      </c>
    </row>
    <row r="16" spans="1:7" ht="14.25">
      <c r="A16" s="81" t="s">
        <v>375</v>
      </c>
      <c r="B16" s="81"/>
      <c r="C16" s="347">
        <f>SUM(C17:C19)</f>
        <v>6394.4422</v>
      </c>
      <c r="D16" s="347">
        <f>C16/(C6+C16)*100</f>
        <v>15.566574941720916</v>
      </c>
      <c r="E16" s="348">
        <f>SUM(E17:E19)</f>
        <v>0.3845</v>
      </c>
      <c r="F16" s="348">
        <f>SUM(F17:F19)</f>
        <v>6394.0577</v>
      </c>
      <c r="G16" s="348">
        <f>SUM(G17:G19)</f>
        <v>0</v>
      </c>
    </row>
    <row r="17" spans="1:7" ht="15">
      <c r="A17" s="82" t="s">
        <v>376</v>
      </c>
      <c r="B17" s="82" t="s">
        <v>7</v>
      </c>
      <c r="C17" s="345">
        <f>'11-CoCau'!X12</f>
        <v>4178.5325</v>
      </c>
      <c r="D17" s="345">
        <f t="shared" si="0"/>
        <v>10.172183479532656</v>
      </c>
      <c r="E17" s="346">
        <f>'11-CoCau'!X13</f>
        <v>0.3845</v>
      </c>
      <c r="F17" s="346">
        <f>'11-CoCau'!X26</f>
        <v>4178.148</v>
      </c>
      <c r="G17" s="346">
        <f>'11-CoCau'!X43</f>
        <v>0</v>
      </c>
    </row>
    <row r="18" spans="1:7" ht="15">
      <c r="A18" s="82" t="s">
        <v>377</v>
      </c>
      <c r="B18" s="82" t="s">
        <v>385</v>
      </c>
      <c r="C18" s="345">
        <f>'11-CoCau'!Z12</f>
        <v>0</v>
      </c>
      <c r="D18" s="345">
        <f t="shared" si="0"/>
        <v>0</v>
      </c>
      <c r="E18" s="346">
        <f>'11-CoCau'!Z13</f>
        <v>0</v>
      </c>
      <c r="F18" s="346">
        <f>'11-CoCau'!Z26</f>
        <v>0</v>
      </c>
      <c r="G18" s="346">
        <f>'11-CoCau'!Z43</f>
        <v>0</v>
      </c>
    </row>
    <row r="19" spans="1:7" ht="15">
      <c r="A19" s="83" t="s">
        <v>378</v>
      </c>
      <c r="B19" s="83" t="s">
        <v>31</v>
      </c>
      <c r="C19" s="349">
        <f>'11-CoCau'!AB12</f>
        <v>2215.9097</v>
      </c>
      <c r="D19" s="349">
        <f t="shared" si="0"/>
        <v>5.39439146218826</v>
      </c>
      <c r="E19" s="350">
        <f>'11-CoCau'!AB13</f>
        <v>0</v>
      </c>
      <c r="F19" s="350">
        <f>'11-CoCau'!AB26</f>
        <v>2215.9097</v>
      </c>
      <c r="G19" s="350">
        <f>'11-CoCau'!AB43</f>
        <v>0</v>
      </c>
    </row>
    <row r="20" ht="15">
      <c r="L20" s="331"/>
    </row>
  </sheetData>
  <sheetProtection/>
  <mergeCells count="6">
    <mergeCell ref="A4:A5"/>
    <mergeCell ref="C4:C5"/>
    <mergeCell ref="D4:D5"/>
    <mergeCell ref="E4:G4"/>
    <mergeCell ref="A2:G2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5.8515625" style="79" customWidth="1"/>
    <col min="2" max="2" width="8.140625" style="79" customWidth="1"/>
    <col min="3" max="3" width="14.28125" style="79" customWidth="1"/>
    <col min="4" max="4" width="10.7109375" style="79" bestFit="1" customWidth="1"/>
    <col min="5" max="5" width="10.57421875" style="79" customWidth="1"/>
    <col min="6" max="16384" width="9.140625" style="79" customWidth="1"/>
  </cols>
  <sheetData>
    <row r="1" spans="1:5" ht="14.25">
      <c r="A1" s="583" t="s">
        <v>388</v>
      </c>
      <c r="B1" s="583"/>
      <c r="C1" s="583"/>
      <c r="D1" s="583"/>
      <c r="E1" s="583"/>
    </row>
    <row r="3" spans="1:5" ht="15.75" customHeight="1">
      <c r="A3" s="584" t="s">
        <v>386</v>
      </c>
      <c r="B3" s="585" t="s">
        <v>389</v>
      </c>
      <c r="C3" s="584" t="s">
        <v>451</v>
      </c>
      <c r="D3" s="584" t="s">
        <v>452</v>
      </c>
      <c r="E3" s="584"/>
    </row>
    <row r="4" spans="1:5" ht="28.5">
      <c r="A4" s="584"/>
      <c r="B4" s="586"/>
      <c r="C4" s="584"/>
      <c r="D4" s="94" t="s">
        <v>225</v>
      </c>
      <c r="E4" s="94" t="s">
        <v>387</v>
      </c>
    </row>
    <row r="5" spans="1:5" ht="15">
      <c r="A5" s="86" t="s">
        <v>340</v>
      </c>
      <c r="B5" s="86"/>
      <c r="C5" s="351">
        <f>C6+C11+C20</f>
        <v>41078.0292</v>
      </c>
      <c r="D5" s="351">
        <f>D6+D11+D20</f>
        <v>41078.0292</v>
      </c>
      <c r="E5" s="352">
        <f>IF(C5-D5=0,"",C5-D5)</f>
      </c>
    </row>
    <row r="6" spans="1:5" ht="15">
      <c r="A6" s="75" t="s">
        <v>341</v>
      </c>
      <c r="B6" s="332" t="s">
        <v>47</v>
      </c>
      <c r="C6" s="353">
        <f>SUM(C7:C10)</f>
        <v>25241.905799999997</v>
      </c>
      <c r="D6" s="353">
        <f>VLOOKUP($B6,'12-BienDong'!$C$11:$G$44,3,0)</f>
        <v>25310.163099999998</v>
      </c>
      <c r="E6" s="354">
        <f aca="true" t="shared" si="0" ref="E6:E23">IF(C6-D6=0,"",C6-D6)</f>
        <v>-68.25730000000112</v>
      </c>
    </row>
    <row r="7" spans="1:5" ht="15">
      <c r="A7" s="76" t="s">
        <v>342</v>
      </c>
      <c r="B7" s="333" t="s">
        <v>50</v>
      </c>
      <c r="C7" s="353">
        <f>VLOOKUP($B7,'12-BienDong'!$C$11:$G$44,2,0)</f>
        <v>15071.374799999998</v>
      </c>
      <c r="D7" s="353">
        <f>VLOOKUP($B7,'12-BienDong'!$C$11:$G$44,3,0)</f>
        <v>15082.630599999999</v>
      </c>
      <c r="E7" s="354">
        <f t="shared" si="0"/>
        <v>-11.255800000000818</v>
      </c>
    </row>
    <row r="8" spans="1:5" ht="15">
      <c r="A8" s="76" t="s">
        <v>343</v>
      </c>
      <c r="B8" s="333" t="s">
        <v>72</v>
      </c>
      <c r="C8" s="353">
        <f>VLOOKUP($B8,'12-BienDong'!$C$11:$G$44,2,0)</f>
        <v>8424.636</v>
      </c>
      <c r="D8" s="353">
        <f>VLOOKUP($B8,'12-BienDong'!$C$11:$G$44,3,0)</f>
        <v>8479.962899999999</v>
      </c>
      <c r="E8" s="354">
        <f t="shared" si="0"/>
        <v>-55.326899999998204</v>
      </c>
    </row>
    <row r="9" spans="1:5" ht="15">
      <c r="A9" s="76" t="s">
        <v>344</v>
      </c>
      <c r="B9" s="333" t="s">
        <v>23</v>
      </c>
      <c r="C9" s="353">
        <f>VLOOKUP($B9,'12-BienDong'!$C$11:$G$44,2,0)</f>
        <v>1738.1442</v>
      </c>
      <c r="D9" s="353">
        <f>VLOOKUP($B9,'12-BienDong'!$C$11:$G$44,3,0)</f>
        <v>1739.8188</v>
      </c>
      <c r="E9" s="354">
        <f t="shared" si="0"/>
        <v>-1.674600000000055</v>
      </c>
    </row>
    <row r="10" spans="1:5" ht="15">
      <c r="A10" s="76" t="s">
        <v>345</v>
      </c>
      <c r="B10" s="333" t="s">
        <v>5</v>
      </c>
      <c r="C10" s="353">
        <f>VLOOKUP($B10,'12-BienDong'!$C$11:$G$44,2,0)</f>
        <v>7.7508</v>
      </c>
      <c r="D10" s="353">
        <f>VLOOKUP($B10,'12-BienDong'!$C$11:$G$44,3,0)</f>
        <v>7.7508</v>
      </c>
      <c r="E10" s="354">
        <f t="shared" si="0"/>
      </c>
    </row>
    <row r="11" spans="1:5" ht="15">
      <c r="A11" s="75" t="s">
        <v>346</v>
      </c>
      <c r="B11" s="332" t="s">
        <v>90</v>
      </c>
      <c r="C11" s="353">
        <f>VLOOKUP($B11,'12-BienDong'!$C$11:$G$44,2,0)</f>
        <v>15836.1234</v>
      </c>
      <c r="D11" s="353">
        <f>VLOOKUP($B11,'12-BienDong'!$C$11:$G$44,3,0)</f>
        <v>15767.8661</v>
      </c>
      <c r="E11" s="354">
        <f t="shared" si="0"/>
        <v>68.25730000000112</v>
      </c>
    </row>
    <row r="12" spans="1:5" ht="15">
      <c r="A12" s="76" t="s">
        <v>347</v>
      </c>
      <c r="B12" s="332" t="s">
        <v>92</v>
      </c>
      <c r="C12" s="353">
        <f>VLOOKUP($B12,'12-BienDong'!$C$11:$G$44,2,0)</f>
        <v>1834.1504000000002</v>
      </c>
      <c r="D12" s="353">
        <f>VLOOKUP($B12,'12-BienDong'!$C$11:$G$44,3,0)</f>
        <v>1799.9357</v>
      </c>
      <c r="E12" s="354">
        <f t="shared" si="0"/>
        <v>34.21470000000022</v>
      </c>
    </row>
    <row r="13" spans="1:5" ht="15">
      <c r="A13" s="76" t="s">
        <v>348</v>
      </c>
      <c r="B13" s="332" t="s">
        <v>100</v>
      </c>
      <c r="C13" s="353">
        <f>VLOOKUP($B13,'12-BienDong'!$C$11:$G$44,2,0)</f>
        <v>6271.6024</v>
      </c>
      <c r="D13" s="353">
        <f>VLOOKUP($B13,'12-BienDong'!$C$11:$G$44,3,0)</f>
        <v>6224.7080000000005</v>
      </c>
      <c r="E13" s="354">
        <f t="shared" si="0"/>
        <v>46.89439999999922</v>
      </c>
    </row>
    <row r="14" spans="1:5" ht="15">
      <c r="A14" s="76" t="s">
        <v>349</v>
      </c>
      <c r="B14" s="334" t="s">
        <v>29</v>
      </c>
      <c r="C14" s="353">
        <f>VLOOKUP($B14,'12-BienDong'!$C$11:$G$44,2,0)</f>
        <v>32.716800000000006</v>
      </c>
      <c r="D14" s="353">
        <f>VLOOKUP($B14,'12-BienDong'!$C$11:$G$44,3,0)</f>
        <v>32.716800000000006</v>
      </c>
      <c r="E14" s="354">
        <f t="shared" si="0"/>
      </c>
    </row>
    <row r="15" spans="1:5" ht="15">
      <c r="A15" s="76" t="s">
        <v>350</v>
      </c>
      <c r="B15" s="334" t="s">
        <v>28</v>
      </c>
      <c r="C15" s="353">
        <f>VLOOKUP($B15,'12-BienDong'!$C$11:$G$44,2,0)</f>
        <v>13.479199999999997</v>
      </c>
      <c r="D15" s="353">
        <f>VLOOKUP($B15,'12-BienDong'!$C$11:$G$44,3,0)</f>
        <v>13.406099999999997</v>
      </c>
      <c r="E15" s="354">
        <f t="shared" si="0"/>
        <v>0.07310000000000016</v>
      </c>
    </row>
    <row r="16" spans="1:5" ht="15">
      <c r="A16" s="76" t="s">
        <v>351</v>
      </c>
      <c r="B16" s="334" t="s">
        <v>22</v>
      </c>
      <c r="C16" s="353">
        <f>VLOOKUP($B16,'12-BienDong'!$C$11:$G$44,2,0)</f>
        <v>59.42239999999999</v>
      </c>
      <c r="D16" s="353">
        <f>VLOOKUP($B16,'12-BienDong'!$C$11:$G$44,3,0)</f>
        <v>59.668899999999994</v>
      </c>
      <c r="E16" s="354">
        <f t="shared" si="0"/>
        <v>-0.2465000000000046</v>
      </c>
    </row>
    <row r="17" spans="1:5" ht="15">
      <c r="A17" s="76" t="s">
        <v>352</v>
      </c>
      <c r="B17" s="334" t="s">
        <v>27</v>
      </c>
      <c r="C17" s="353">
        <f>VLOOKUP($B17,'12-BienDong'!$C$11:$G$44,2,0)</f>
        <v>7612.715600000001</v>
      </c>
      <c r="D17" s="353">
        <f>VLOOKUP($B17,'12-BienDong'!$C$11:$G$44,3,0)</f>
        <v>7625.393999999999</v>
      </c>
      <c r="E17" s="354">
        <f t="shared" si="0"/>
        <v>-12.678399999997964</v>
      </c>
    </row>
    <row r="18" spans="1:5" ht="15">
      <c r="A18" s="76" t="s">
        <v>353</v>
      </c>
      <c r="B18" s="334" t="s">
        <v>183</v>
      </c>
      <c r="C18" s="353">
        <f>VLOOKUP($B18,'12-BienDong'!$C$11:$G$44,2,0)</f>
        <v>12.0366</v>
      </c>
      <c r="D18" s="353">
        <f>VLOOKUP($B18,'12-BienDong'!$C$11:$G$44,3,0)</f>
        <v>12.0366</v>
      </c>
      <c r="E18" s="354">
        <f t="shared" si="0"/>
      </c>
    </row>
    <row r="19" spans="1:5" ht="15">
      <c r="A19" s="76" t="s">
        <v>354</v>
      </c>
      <c r="B19" s="334" t="s">
        <v>186</v>
      </c>
      <c r="C19" s="353">
        <f>VLOOKUP($B19,'12-BienDong'!$C$11:$G$44,2,0)</f>
        <v>0</v>
      </c>
      <c r="D19" s="353">
        <f>VLOOKUP($B19,'12-BienDong'!$C$11:$G$44,3,0)</f>
        <v>0</v>
      </c>
      <c r="E19" s="354">
        <f t="shared" si="0"/>
      </c>
    </row>
    <row r="20" spans="1:5" ht="15">
      <c r="A20" s="75" t="s">
        <v>355</v>
      </c>
      <c r="B20" s="332" t="s">
        <v>188</v>
      </c>
      <c r="C20" s="353">
        <f>VLOOKUP($B20,'12-BienDong'!$C$11:$G$44,2,0)</f>
        <v>0</v>
      </c>
      <c r="D20" s="353">
        <f>VLOOKUP($B20,'12-BienDong'!$C$11:$G$44,3,0)</f>
        <v>0</v>
      </c>
      <c r="E20" s="354">
        <f t="shared" si="0"/>
      </c>
    </row>
    <row r="21" spans="1:5" ht="15">
      <c r="A21" s="76" t="s">
        <v>356</v>
      </c>
      <c r="B21" s="334" t="s">
        <v>191</v>
      </c>
      <c r="C21" s="353">
        <f>VLOOKUP($B21,'12-BienDong'!$C$11:$G$44,2,0)</f>
        <v>0</v>
      </c>
      <c r="D21" s="353">
        <f>VLOOKUP($B21,'12-BienDong'!$C$11:$G$44,3,0)</f>
        <v>0</v>
      </c>
      <c r="E21" s="354">
        <f t="shared" si="0"/>
      </c>
    </row>
    <row r="22" spans="1:5" ht="15">
      <c r="A22" s="76" t="s">
        <v>357</v>
      </c>
      <c r="B22" s="334" t="s">
        <v>194</v>
      </c>
      <c r="C22" s="353">
        <f>VLOOKUP($B22,'12-BienDong'!$C$11:$G$44,2,0)</f>
        <v>0</v>
      </c>
      <c r="D22" s="353">
        <f>VLOOKUP($B22,'12-BienDong'!$C$11:$G$44,3,0)</f>
        <v>0</v>
      </c>
      <c r="E22" s="354">
        <f t="shared" si="0"/>
      </c>
    </row>
    <row r="23" spans="1:5" ht="15">
      <c r="A23" s="77" t="s">
        <v>358</v>
      </c>
      <c r="B23" s="335" t="s">
        <v>197</v>
      </c>
      <c r="C23" s="355">
        <f>VLOOKUP($B23,'12-BienDong'!$C$11:$G$44,2,0)</f>
        <v>0</v>
      </c>
      <c r="D23" s="355">
        <f>VLOOKUP($B23,'12-BienDong'!$C$11:$G$44,3,0)</f>
        <v>0</v>
      </c>
      <c r="E23" s="356">
        <f t="shared" si="0"/>
      </c>
    </row>
  </sheetData>
  <sheetProtection/>
  <mergeCells count="5">
    <mergeCell ref="A3:A4"/>
    <mergeCell ref="C3:C4"/>
    <mergeCell ref="D3:E3"/>
    <mergeCell ref="A1:E1"/>
    <mergeCell ref="B3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79" customWidth="1"/>
    <col min="2" max="2" width="9.8515625" style="79" customWidth="1"/>
    <col min="3" max="3" width="10.140625" style="79" bestFit="1" customWidth="1"/>
    <col min="4" max="4" width="9.140625" style="79" customWidth="1"/>
    <col min="5" max="5" width="11.00390625" style="79" bestFit="1" customWidth="1"/>
    <col min="6" max="16384" width="9.140625" style="79" customWidth="1"/>
  </cols>
  <sheetData>
    <row r="2" spans="1:5" ht="14.25">
      <c r="A2" s="583" t="s">
        <v>390</v>
      </c>
      <c r="B2" s="583"/>
      <c r="C2" s="583"/>
      <c r="D2" s="583"/>
      <c r="E2" s="583"/>
    </row>
    <row r="3" spans="1:5" ht="14.25" customHeight="1">
      <c r="A3" s="584" t="s">
        <v>386</v>
      </c>
      <c r="B3" s="584" t="s">
        <v>305</v>
      </c>
      <c r="C3" s="584" t="s">
        <v>451</v>
      </c>
      <c r="D3" s="584" t="s">
        <v>452</v>
      </c>
      <c r="E3" s="584"/>
    </row>
    <row r="4" spans="1:5" ht="28.5">
      <c r="A4" s="584"/>
      <c r="B4" s="584"/>
      <c r="C4" s="584"/>
      <c r="D4" s="94" t="s">
        <v>225</v>
      </c>
      <c r="E4" s="94" t="s">
        <v>387</v>
      </c>
    </row>
    <row r="5" spans="1:5" ht="15">
      <c r="A5" s="85" t="s">
        <v>365</v>
      </c>
      <c r="B5" s="87"/>
      <c r="C5" s="362">
        <f>BC_Bieu02!C6</f>
        <v>34683.587</v>
      </c>
      <c r="D5" s="371">
        <f>D6+D7+D12+D13+D14</f>
        <v>0</v>
      </c>
      <c r="E5" s="365">
        <f>C5-D5</f>
        <v>34683.587</v>
      </c>
    </row>
    <row r="6" spans="1:5" ht="15">
      <c r="A6" s="82" t="s">
        <v>366</v>
      </c>
      <c r="B6" s="74" t="s">
        <v>4</v>
      </c>
      <c r="C6" s="363">
        <f>BC_Bieu02!C7</f>
        <v>19858.506100000002</v>
      </c>
      <c r="D6" s="368">
        <f>copyB01qua!F11</f>
        <v>0</v>
      </c>
      <c r="E6" s="366">
        <f aca="true" t="shared" si="0" ref="E6:E18">C6-D6</f>
        <v>19858.506100000002</v>
      </c>
    </row>
    <row r="7" spans="1:5" ht="15">
      <c r="A7" s="82" t="s">
        <v>367</v>
      </c>
      <c r="B7" s="74" t="s">
        <v>381</v>
      </c>
      <c r="C7" s="363">
        <f>BC_Bieu02!C8</f>
        <v>14685.7252</v>
      </c>
      <c r="D7" s="337">
        <f>SUM(D8:D11)</f>
        <v>0</v>
      </c>
      <c r="E7" s="366">
        <f t="shared" si="0"/>
        <v>14685.7252</v>
      </c>
    </row>
    <row r="8" spans="1:5" ht="15">
      <c r="A8" s="82" t="s">
        <v>368</v>
      </c>
      <c r="B8" s="74" t="s">
        <v>6</v>
      </c>
      <c r="C8" s="363">
        <f>BC_Bieu02!C9</f>
        <v>5197.211800000001</v>
      </c>
      <c r="D8" s="369">
        <f>copyB01qua!G11</f>
        <v>0</v>
      </c>
      <c r="E8" s="366">
        <f t="shared" si="0"/>
        <v>5197.211800000001</v>
      </c>
    </row>
    <row r="9" spans="1:5" ht="15">
      <c r="A9" s="82" t="s">
        <v>369</v>
      </c>
      <c r="B9" s="74" t="s">
        <v>11</v>
      </c>
      <c r="C9" s="363">
        <f>BC_Bieu02!C10</f>
        <v>761.8388999999999</v>
      </c>
      <c r="D9" s="369">
        <f>copyB01qua!H11</f>
        <v>0</v>
      </c>
      <c r="E9" s="366">
        <f t="shared" si="0"/>
        <v>761.8388999999999</v>
      </c>
    </row>
    <row r="10" spans="1:5" ht="15">
      <c r="A10" s="82" t="s">
        <v>370</v>
      </c>
      <c r="B10" s="74" t="s">
        <v>13</v>
      </c>
      <c r="C10" s="363">
        <f>BC_Bieu02!C11</f>
        <v>8726.6745</v>
      </c>
      <c r="D10" s="370">
        <f>copyB01qua!I11</f>
        <v>0</v>
      </c>
      <c r="E10" s="366">
        <f t="shared" si="0"/>
        <v>8726.6745</v>
      </c>
    </row>
    <row r="11" spans="1:5" ht="15">
      <c r="A11" s="82" t="s">
        <v>371</v>
      </c>
      <c r="B11" s="74" t="s">
        <v>382</v>
      </c>
      <c r="C11" s="363">
        <f>BC_Bieu02!C12</f>
        <v>0</v>
      </c>
      <c r="D11" s="369">
        <f>copyB01qua!J11</f>
        <v>0</v>
      </c>
      <c r="E11" s="366">
        <f t="shared" si="0"/>
        <v>0</v>
      </c>
    </row>
    <row r="12" spans="1:5" ht="15">
      <c r="A12" s="82" t="s">
        <v>372</v>
      </c>
      <c r="B12" s="74" t="s">
        <v>383</v>
      </c>
      <c r="C12" s="363">
        <f>BC_Bieu02!C13</f>
        <v>73.4779</v>
      </c>
      <c r="D12" s="369">
        <f>copyB01qua!K11+copyB01qua!L11</f>
        <v>0</v>
      </c>
      <c r="E12" s="366">
        <f t="shared" si="0"/>
        <v>73.4779</v>
      </c>
    </row>
    <row r="13" spans="1:5" ht="15">
      <c r="A13" s="82" t="s">
        <v>373</v>
      </c>
      <c r="B13" s="74" t="s">
        <v>384</v>
      </c>
      <c r="C13" s="363">
        <f>BC_Bieu02!C14</f>
        <v>0</v>
      </c>
      <c r="D13" s="369">
        <f>copyB01qua!M11</f>
        <v>0</v>
      </c>
      <c r="E13" s="366">
        <f t="shared" si="0"/>
        <v>0</v>
      </c>
    </row>
    <row r="14" spans="1:5" ht="15">
      <c r="A14" s="82" t="s">
        <v>374</v>
      </c>
      <c r="B14" s="74" t="s">
        <v>3</v>
      </c>
      <c r="C14" s="363">
        <f>BC_Bieu02!C15</f>
        <v>65.87780000000001</v>
      </c>
      <c r="D14" s="369">
        <f>copyB01qua!N11</f>
        <v>0</v>
      </c>
      <c r="E14" s="366">
        <f t="shared" si="0"/>
        <v>65.87780000000001</v>
      </c>
    </row>
    <row r="15" spans="1:5" ht="15">
      <c r="A15" s="81" t="s">
        <v>375</v>
      </c>
      <c r="B15" s="78"/>
      <c r="C15" s="363">
        <f>BC_Bieu02!C16</f>
        <v>6394.4422</v>
      </c>
      <c r="D15" s="336">
        <f>SUM(D16:D18)</f>
        <v>0</v>
      </c>
      <c r="E15" s="366">
        <f t="shared" si="0"/>
        <v>6394.4422</v>
      </c>
    </row>
    <row r="16" spans="1:5" ht="15">
      <c r="A16" s="82" t="s">
        <v>376</v>
      </c>
      <c r="B16" s="74" t="s">
        <v>7</v>
      </c>
      <c r="C16" s="363">
        <f>BC_Bieu02!C17</f>
        <v>4178.5325</v>
      </c>
      <c r="D16" s="370">
        <f>copyB01qua!P11</f>
        <v>0</v>
      </c>
      <c r="E16" s="366">
        <f t="shared" si="0"/>
        <v>4178.5325</v>
      </c>
    </row>
    <row r="17" spans="1:5" ht="15">
      <c r="A17" s="82" t="s">
        <v>377</v>
      </c>
      <c r="B17" s="74" t="s">
        <v>385</v>
      </c>
      <c r="C17" s="363">
        <f>BC_Bieu02!C18</f>
        <v>0</v>
      </c>
      <c r="D17" s="370">
        <f>copyB01qua!Q11</f>
        <v>0</v>
      </c>
      <c r="E17" s="366">
        <f t="shared" si="0"/>
        <v>0</v>
      </c>
    </row>
    <row r="18" spans="1:5" ht="15">
      <c r="A18" s="83" t="s">
        <v>378</v>
      </c>
      <c r="B18" s="84" t="s">
        <v>31</v>
      </c>
      <c r="C18" s="364">
        <f>BC_Bieu02!C19</f>
        <v>2215.9097</v>
      </c>
      <c r="D18" s="372">
        <f>copyB01qua!R11</f>
        <v>0</v>
      </c>
      <c r="E18" s="367">
        <f t="shared" si="0"/>
        <v>2215.9097</v>
      </c>
    </row>
    <row r="19" s="338" customFormat="1" ht="21" customHeight="1">
      <c r="A19" s="88"/>
    </row>
  </sheetData>
  <sheetProtection/>
  <mergeCells count="5">
    <mergeCell ref="A3:A4"/>
    <mergeCell ref="C3:C4"/>
    <mergeCell ref="D3:E3"/>
    <mergeCell ref="A2:E2"/>
    <mergeCell ref="B3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H56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1" sqref="D11:D49"/>
    </sheetView>
  </sheetViews>
  <sheetFormatPr defaultColWidth="9.140625" defaultRowHeight="12.75"/>
  <cols>
    <col min="1" max="1" width="5.7109375" style="272" customWidth="1"/>
    <col min="2" max="2" width="41.8515625" style="97" customWidth="1"/>
    <col min="3" max="3" width="5.00390625" style="281" customWidth="1"/>
    <col min="4" max="4" width="10.140625" style="97" customWidth="1"/>
    <col min="5" max="5" width="9.8515625" style="97" customWidth="1"/>
    <col min="6" max="16384" width="9.140625" style="97" customWidth="1"/>
  </cols>
  <sheetData>
    <row r="1" spans="2:5" ht="16.5" customHeight="1">
      <c r="B1" s="273"/>
      <c r="C1" s="493" t="s">
        <v>33</v>
      </c>
      <c r="D1" s="493"/>
      <c r="E1" s="493"/>
    </row>
    <row r="2" spans="2:5" ht="16.5" customHeight="1">
      <c r="B2" s="273"/>
      <c r="C2" s="494" t="s">
        <v>227</v>
      </c>
      <c r="D2" s="494"/>
      <c r="E2" s="494"/>
    </row>
    <row r="3" spans="1:5" ht="16.5" customHeight="1">
      <c r="A3" s="274"/>
      <c r="B3" s="99" t="s">
        <v>228</v>
      </c>
      <c r="C3" s="493" t="s">
        <v>229</v>
      </c>
      <c r="D3" s="493"/>
      <c r="E3" s="493"/>
    </row>
    <row r="4" spans="2:5" ht="16.5" customHeight="1">
      <c r="B4" s="275"/>
      <c r="C4" s="484" t="s">
        <v>412</v>
      </c>
      <c r="D4" s="484"/>
      <c r="E4" s="484"/>
    </row>
    <row r="5" spans="3:5" ht="12" customHeight="1">
      <c r="C5" s="359"/>
      <c r="D5" s="276"/>
      <c r="E5" s="276"/>
    </row>
    <row r="6" spans="1:5" s="98" customFormat="1" ht="14.25" customHeight="1">
      <c r="A6" s="496" t="s">
        <v>39</v>
      </c>
      <c r="B6" s="496" t="s">
        <v>198</v>
      </c>
      <c r="C6" s="496" t="s">
        <v>41</v>
      </c>
      <c r="D6" s="487" t="s">
        <v>231</v>
      </c>
      <c r="E6" s="361" t="s">
        <v>232</v>
      </c>
    </row>
    <row r="7" spans="1:18" ht="23.25" customHeight="1">
      <c r="A7" s="496" t="s">
        <v>199</v>
      </c>
      <c r="B7" s="496"/>
      <c r="C7" s="496"/>
      <c r="D7" s="487"/>
      <c r="E7" s="487" t="s">
        <v>234</v>
      </c>
      <c r="F7" s="487" t="s">
        <v>235</v>
      </c>
      <c r="G7" s="487" t="s">
        <v>236</v>
      </c>
      <c r="H7" s="487"/>
      <c r="I7" s="487"/>
      <c r="J7" s="487"/>
      <c r="K7" s="492" t="s">
        <v>237</v>
      </c>
      <c r="L7" s="492"/>
      <c r="M7" s="487" t="s">
        <v>238</v>
      </c>
      <c r="N7" s="487" t="s">
        <v>239</v>
      </c>
      <c r="O7" s="487" t="s">
        <v>240</v>
      </c>
      <c r="P7" s="487" t="s">
        <v>241</v>
      </c>
      <c r="Q7" s="487" t="s">
        <v>242</v>
      </c>
      <c r="R7" s="487" t="s">
        <v>243</v>
      </c>
    </row>
    <row r="8" spans="1:18" ht="12.75" customHeight="1">
      <c r="A8" s="496"/>
      <c r="B8" s="496" t="s">
        <v>200</v>
      </c>
      <c r="C8" s="496"/>
      <c r="D8" s="487"/>
      <c r="E8" s="487"/>
      <c r="F8" s="488"/>
      <c r="G8" s="487" t="s">
        <v>244</v>
      </c>
      <c r="H8" s="486" t="s">
        <v>245</v>
      </c>
      <c r="I8" s="486" t="s">
        <v>246</v>
      </c>
      <c r="J8" s="487" t="s">
        <v>247</v>
      </c>
      <c r="K8" s="487" t="s">
        <v>248</v>
      </c>
      <c r="L8" s="487" t="s">
        <v>249</v>
      </c>
      <c r="M8" s="488"/>
      <c r="N8" s="488"/>
      <c r="O8" s="487"/>
      <c r="P8" s="488"/>
      <c r="Q8" s="487"/>
      <c r="R8" s="488"/>
    </row>
    <row r="9" spans="1:18" ht="52.5" customHeight="1">
      <c r="A9" s="497"/>
      <c r="B9" s="497"/>
      <c r="C9" s="497"/>
      <c r="D9" s="487"/>
      <c r="E9" s="487"/>
      <c r="F9" s="488"/>
      <c r="G9" s="488"/>
      <c r="H9" s="487"/>
      <c r="I9" s="487"/>
      <c r="J9" s="488"/>
      <c r="K9" s="487"/>
      <c r="L9" s="487"/>
      <c r="M9" s="488"/>
      <c r="N9" s="488"/>
      <c r="O9" s="487"/>
      <c r="P9" s="488"/>
      <c r="Q9" s="487"/>
      <c r="R9" s="488"/>
    </row>
    <row r="10" spans="1:86" s="279" customFormat="1" ht="11.25">
      <c r="A10" s="312" t="s">
        <v>201</v>
      </c>
      <c r="B10" s="312" t="s">
        <v>202</v>
      </c>
      <c r="C10" s="312" t="s">
        <v>203</v>
      </c>
      <c r="D10" s="312" t="s">
        <v>204</v>
      </c>
      <c r="E10" s="314" t="s">
        <v>250</v>
      </c>
      <c r="F10" s="312" t="s">
        <v>251</v>
      </c>
      <c r="G10" s="312" t="s">
        <v>252</v>
      </c>
      <c r="H10" s="313">
        <v>-8</v>
      </c>
      <c r="I10" s="313">
        <v>-9</v>
      </c>
      <c r="J10" s="313">
        <v>-10</v>
      </c>
      <c r="K10" s="313">
        <v>-11</v>
      </c>
      <c r="L10" s="313">
        <v>-12</v>
      </c>
      <c r="M10" s="313">
        <v>-13</v>
      </c>
      <c r="N10" s="313">
        <v>-14</v>
      </c>
      <c r="O10" s="314" t="s">
        <v>415</v>
      </c>
      <c r="P10" s="313">
        <v>-16</v>
      </c>
      <c r="Q10" s="313">
        <v>-17</v>
      </c>
      <c r="R10" s="313">
        <v>-18</v>
      </c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</row>
    <row r="11" spans="1:18" s="242" customFormat="1" ht="14.25" customHeight="1">
      <c r="A11" s="308" t="s">
        <v>44</v>
      </c>
      <c r="B11" s="309" t="s">
        <v>45</v>
      </c>
      <c r="C11" s="310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</row>
    <row r="12" spans="1:18" s="99" customFormat="1" ht="14.25" customHeight="1">
      <c r="A12" s="107">
        <v>1</v>
      </c>
      <c r="B12" s="100" t="s">
        <v>46</v>
      </c>
      <c r="C12" s="105" t="s">
        <v>47</v>
      </c>
      <c r="D12" s="300"/>
      <c r="E12" s="311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</row>
    <row r="13" spans="1:18" s="306" customFormat="1" ht="14.25" customHeight="1">
      <c r="A13" s="108" t="s">
        <v>48</v>
      </c>
      <c r="B13" s="101" t="s">
        <v>49</v>
      </c>
      <c r="C13" s="102" t="s">
        <v>50</v>
      </c>
      <c r="D13" s="305"/>
      <c r="E13" s="311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</row>
    <row r="14" spans="1:18" s="274" customFormat="1" ht="14.25" customHeight="1">
      <c r="A14" s="109" t="s">
        <v>51</v>
      </c>
      <c r="B14" s="103" t="s">
        <v>52</v>
      </c>
      <c r="C14" s="104" t="s">
        <v>53</v>
      </c>
      <c r="D14" s="301"/>
      <c r="E14" s="31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</row>
    <row r="15" spans="1:18" s="274" customFormat="1" ht="14.25" customHeight="1">
      <c r="A15" s="109" t="s">
        <v>54</v>
      </c>
      <c r="B15" s="103" t="s">
        <v>55</v>
      </c>
      <c r="C15" s="104" t="s">
        <v>56</v>
      </c>
      <c r="D15" s="302"/>
      <c r="E15" s="31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</row>
    <row r="16" spans="1:18" s="274" customFormat="1" ht="14.25" customHeight="1">
      <c r="A16" s="109" t="s">
        <v>65</v>
      </c>
      <c r="B16" s="103" t="s">
        <v>66</v>
      </c>
      <c r="C16" s="104" t="s">
        <v>67</v>
      </c>
      <c r="D16" s="302"/>
      <c r="E16" s="31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s="274" customFormat="1" ht="14.25" customHeight="1">
      <c r="A17" s="109" t="s">
        <v>68</v>
      </c>
      <c r="B17" s="103" t="s">
        <v>69</v>
      </c>
      <c r="C17" s="104" t="s">
        <v>8</v>
      </c>
      <c r="D17" s="302"/>
      <c r="E17" s="31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18" s="306" customFormat="1" ht="14.25" customHeight="1">
      <c r="A18" s="108" t="s">
        <v>70</v>
      </c>
      <c r="B18" s="101" t="s">
        <v>71</v>
      </c>
      <c r="C18" s="102" t="s">
        <v>72</v>
      </c>
      <c r="D18" s="305"/>
      <c r="E18" s="311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</row>
    <row r="19" spans="1:18" s="274" customFormat="1" ht="14.25" customHeight="1">
      <c r="A19" s="109" t="s">
        <v>73</v>
      </c>
      <c r="B19" s="103" t="s">
        <v>74</v>
      </c>
      <c r="C19" s="104" t="s">
        <v>75</v>
      </c>
      <c r="D19" s="302"/>
      <c r="E19" s="31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</row>
    <row r="20" spans="1:18" s="274" customFormat="1" ht="14.25" customHeight="1">
      <c r="A20" s="109" t="s">
        <v>76</v>
      </c>
      <c r="B20" s="103" t="s">
        <v>77</v>
      </c>
      <c r="C20" s="104" t="s">
        <v>78</v>
      </c>
      <c r="D20" s="302"/>
      <c r="E20" s="31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</row>
    <row r="21" spans="1:18" s="274" customFormat="1" ht="14.25" customHeight="1">
      <c r="A21" s="109" t="s">
        <v>79</v>
      </c>
      <c r="B21" s="103" t="s">
        <v>80</v>
      </c>
      <c r="C21" s="104" t="s">
        <v>81</v>
      </c>
      <c r="D21" s="302"/>
      <c r="E21" s="31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</row>
    <row r="22" spans="1:18" s="306" customFormat="1" ht="14.25" customHeight="1">
      <c r="A22" s="108" t="s">
        <v>82</v>
      </c>
      <c r="B22" s="101" t="s">
        <v>83</v>
      </c>
      <c r="C22" s="102" t="s">
        <v>23</v>
      </c>
      <c r="D22" s="307"/>
      <c r="E22" s="311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</row>
    <row r="23" spans="1:18" s="306" customFormat="1" ht="14.25" customHeight="1">
      <c r="A23" s="108" t="s">
        <v>84</v>
      </c>
      <c r="B23" s="101" t="s">
        <v>85</v>
      </c>
      <c r="C23" s="102" t="s">
        <v>86</v>
      </c>
      <c r="D23" s="307"/>
      <c r="E23" s="311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</row>
    <row r="24" spans="1:18" s="306" customFormat="1" ht="14.25" customHeight="1">
      <c r="A24" s="108" t="s">
        <v>87</v>
      </c>
      <c r="B24" s="101" t="s">
        <v>88</v>
      </c>
      <c r="C24" s="102" t="s">
        <v>5</v>
      </c>
      <c r="D24" s="307"/>
      <c r="E24" s="311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</row>
    <row r="25" spans="1:18" s="99" customFormat="1" ht="14.25" customHeight="1">
      <c r="A25" s="107">
        <v>2</v>
      </c>
      <c r="B25" s="100" t="s">
        <v>89</v>
      </c>
      <c r="C25" s="105" t="s">
        <v>90</v>
      </c>
      <c r="D25" s="300"/>
      <c r="E25" s="311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</row>
    <row r="26" spans="1:18" s="99" customFormat="1" ht="14.25" customHeight="1">
      <c r="A26" s="107" t="s">
        <v>91</v>
      </c>
      <c r="B26" s="100" t="s">
        <v>32</v>
      </c>
      <c r="C26" s="105" t="s">
        <v>92</v>
      </c>
      <c r="D26" s="300"/>
      <c r="E26" s="311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</row>
    <row r="27" spans="1:18" s="274" customFormat="1" ht="14.25" customHeight="1">
      <c r="A27" s="109" t="s">
        <v>93</v>
      </c>
      <c r="B27" s="103" t="s">
        <v>94</v>
      </c>
      <c r="C27" s="104" t="s">
        <v>24</v>
      </c>
      <c r="D27" s="302"/>
      <c r="E27" s="31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</row>
    <row r="28" spans="1:18" s="274" customFormat="1" ht="14.25" customHeight="1">
      <c r="A28" s="109" t="s">
        <v>95</v>
      </c>
      <c r="B28" s="103" t="s">
        <v>96</v>
      </c>
      <c r="C28" s="104" t="s">
        <v>97</v>
      </c>
      <c r="D28" s="302"/>
      <c r="E28" s="31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</row>
    <row r="29" spans="1:18" s="99" customFormat="1" ht="14.25" customHeight="1">
      <c r="A29" s="107" t="s">
        <v>98</v>
      </c>
      <c r="B29" s="100" t="s">
        <v>99</v>
      </c>
      <c r="C29" s="105" t="s">
        <v>100</v>
      </c>
      <c r="D29" s="300"/>
      <c r="E29" s="311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</row>
    <row r="30" spans="1:18" s="274" customFormat="1" ht="14.25" customHeight="1">
      <c r="A30" s="109" t="s">
        <v>101</v>
      </c>
      <c r="B30" s="103" t="s">
        <v>102</v>
      </c>
      <c r="C30" s="104" t="s">
        <v>30</v>
      </c>
      <c r="D30" s="302"/>
      <c r="E30" s="31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</row>
    <row r="31" spans="1:18" s="274" customFormat="1" ht="14.25" customHeight="1">
      <c r="A31" s="109" t="s">
        <v>103</v>
      </c>
      <c r="B31" s="103" t="s">
        <v>104</v>
      </c>
      <c r="C31" s="104" t="s">
        <v>105</v>
      </c>
      <c r="D31" s="302"/>
      <c r="E31" s="31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</row>
    <row r="32" spans="1:18" s="274" customFormat="1" ht="14.25" customHeight="1">
      <c r="A32" s="109" t="s">
        <v>106</v>
      </c>
      <c r="B32" s="103" t="s">
        <v>107</v>
      </c>
      <c r="C32" s="104" t="s">
        <v>108</v>
      </c>
      <c r="D32" s="302"/>
      <c r="E32" s="31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</row>
    <row r="33" spans="1:18" s="274" customFormat="1" ht="14.25" customHeight="1">
      <c r="A33" s="109" t="s">
        <v>109</v>
      </c>
      <c r="B33" s="103" t="s">
        <v>110</v>
      </c>
      <c r="C33" s="104" t="s">
        <v>111</v>
      </c>
      <c r="D33" s="302"/>
      <c r="E33" s="31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</row>
    <row r="34" spans="1:18" s="274" customFormat="1" ht="14.25" customHeight="1">
      <c r="A34" s="109" t="s">
        <v>135</v>
      </c>
      <c r="B34" s="103" t="s">
        <v>136</v>
      </c>
      <c r="C34" s="104" t="s">
        <v>137</v>
      </c>
      <c r="D34" s="302"/>
      <c r="E34" s="31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</row>
    <row r="35" spans="1:18" s="274" customFormat="1" ht="14.25" customHeight="1">
      <c r="A35" s="109" t="s">
        <v>143</v>
      </c>
      <c r="B35" s="103" t="s">
        <v>144</v>
      </c>
      <c r="C35" s="104" t="s">
        <v>145</v>
      </c>
      <c r="D35" s="302"/>
      <c r="E35" s="31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</row>
    <row r="36" spans="1:18" s="274" customFormat="1" ht="14.25" customHeight="1">
      <c r="A36" s="109" t="s">
        <v>173</v>
      </c>
      <c r="B36" s="103" t="s">
        <v>174</v>
      </c>
      <c r="C36" s="104" t="s">
        <v>29</v>
      </c>
      <c r="D36" s="302"/>
      <c r="E36" s="31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</row>
    <row r="37" spans="1:18" s="274" customFormat="1" ht="14.25" customHeight="1">
      <c r="A37" s="109" t="s">
        <v>175</v>
      </c>
      <c r="B37" s="103" t="s">
        <v>176</v>
      </c>
      <c r="C37" s="104" t="s">
        <v>28</v>
      </c>
      <c r="D37" s="302"/>
      <c r="E37" s="31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</row>
    <row r="38" spans="1:18" s="274" customFormat="1" ht="14.25" customHeight="1">
      <c r="A38" s="109" t="s">
        <v>177</v>
      </c>
      <c r="B38" s="103" t="s">
        <v>178</v>
      </c>
      <c r="C38" s="104" t="s">
        <v>22</v>
      </c>
      <c r="D38" s="302"/>
      <c r="E38" s="31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:18" s="274" customFormat="1" ht="14.25" customHeight="1">
      <c r="A39" s="109" t="s">
        <v>179</v>
      </c>
      <c r="B39" s="103" t="s">
        <v>180</v>
      </c>
      <c r="C39" s="104" t="s">
        <v>27</v>
      </c>
      <c r="D39" s="302"/>
      <c r="E39" s="31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</row>
    <row r="40" spans="1:18" s="274" customFormat="1" ht="14.25" customHeight="1">
      <c r="A40" s="109" t="s">
        <v>181</v>
      </c>
      <c r="B40" s="103" t="s">
        <v>182</v>
      </c>
      <c r="C40" s="104" t="s">
        <v>183</v>
      </c>
      <c r="D40" s="302"/>
      <c r="E40" s="31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</row>
    <row r="41" spans="1:18" s="274" customFormat="1" ht="14.25" customHeight="1">
      <c r="A41" s="109" t="s">
        <v>184</v>
      </c>
      <c r="B41" s="103" t="s">
        <v>185</v>
      </c>
      <c r="C41" s="104" t="s">
        <v>186</v>
      </c>
      <c r="D41" s="302"/>
      <c r="E41" s="31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:18" s="274" customFormat="1" ht="14.25" customHeight="1">
      <c r="A42" s="107">
        <v>3</v>
      </c>
      <c r="B42" s="100" t="s">
        <v>187</v>
      </c>
      <c r="C42" s="105" t="s">
        <v>188</v>
      </c>
      <c r="D42" s="300"/>
      <c r="E42" s="311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</row>
    <row r="43" spans="1:18" s="274" customFormat="1" ht="14.25" customHeight="1">
      <c r="A43" s="109" t="s">
        <v>189</v>
      </c>
      <c r="B43" s="103" t="s">
        <v>190</v>
      </c>
      <c r="C43" s="104" t="s">
        <v>191</v>
      </c>
      <c r="D43" s="301"/>
      <c r="E43" s="311"/>
      <c r="F43" s="357"/>
      <c r="G43" s="357"/>
      <c r="H43" s="357"/>
      <c r="I43" s="357"/>
      <c r="J43" s="357"/>
      <c r="K43" s="357"/>
      <c r="L43" s="357"/>
      <c r="M43" s="357"/>
      <c r="N43" s="357"/>
      <c r="O43" s="301"/>
      <c r="P43" s="357"/>
      <c r="Q43" s="357"/>
      <c r="R43" s="357"/>
    </row>
    <row r="44" spans="1:18" s="274" customFormat="1" ht="14.25" customHeight="1">
      <c r="A44" s="109" t="s">
        <v>192</v>
      </c>
      <c r="B44" s="103" t="s">
        <v>193</v>
      </c>
      <c r="C44" s="104" t="s">
        <v>194</v>
      </c>
      <c r="D44" s="301"/>
      <c r="E44" s="311"/>
      <c r="F44" s="357"/>
      <c r="G44" s="357"/>
      <c r="H44" s="357"/>
      <c r="I44" s="357"/>
      <c r="J44" s="357"/>
      <c r="K44" s="357"/>
      <c r="L44" s="357"/>
      <c r="M44" s="357"/>
      <c r="N44" s="357"/>
      <c r="O44" s="301"/>
      <c r="P44" s="357"/>
      <c r="Q44" s="357"/>
      <c r="R44" s="357"/>
    </row>
    <row r="45" spans="1:18" s="274" customFormat="1" ht="14.25" customHeight="1">
      <c r="A45" s="109" t="s">
        <v>195</v>
      </c>
      <c r="B45" s="103" t="s">
        <v>196</v>
      </c>
      <c r="C45" s="104" t="s">
        <v>197</v>
      </c>
      <c r="D45" s="301"/>
      <c r="E45" s="311"/>
      <c r="F45" s="357"/>
      <c r="G45" s="357"/>
      <c r="H45" s="357"/>
      <c r="I45" s="357"/>
      <c r="J45" s="357"/>
      <c r="K45" s="357"/>
      <c r="L45" s="357"/>
      <c r="M45" s="357"/>
      <c r="N45" s="357"/>
      <c r="O45" s="301"/>
      <c r="P45" s="357"/>
      <c r="Q45" s="357"/>
      <c r="R45" s="357"/>
    </row>
    <row r="46" spans="1:18" s="274" customFormat="1" ht="14.25" customHeight="1">
      <c r="A46" s="107" t="s">
        <v>253</v>
      </c>
      <c r="B46" s="100" t="s">
        <v>254</v>
      </c>
      <c r="C46" s="105" t="s">
        <v>255</v>
      </c>
      <c r="D46" s="300"/>
      <c r="E46" s="311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</row>
    <row r="47" spans="1:18" s="274" customFormat="1" ht="14.25" customHeight="1">
      <c r="A47" s="109">
        <v>1</v>
      </c>
      <c r="B47" s="103" t="s">
        <v>256</v>
      </c>
      <c r="C47" s="104" t="s">
        <v>257</v>
      </c>
      <c r="D47" s="301"/>
      <c r="E47" s="311"/>
      <c r="F47" s="357"/>
      <c r="G47" s="357"/>
      <c r="H47" s="357"/>
      <c r="I47" s="357"/>
      <c r="J47" s="357"/>
      <c r="K47" s="357"/>
      <c r="L47" s="357"/>
      <c r="M47" s="357"/>
      <c r="N47" s="357"/>
      <c r="O47" s="301"/>
      <c r="P47" s="357"/>
      <c r="Q47" s="357"/>
      <c r="R47" s="357"/>
    </row>
    <row r="48" spans="1:18" s="274" customFormat="1" ht="14.25" customHeight="1">
      <c r="A48" s="109">
        <v>2</v>
      </c>
      <c r="B48" s="103" t="s">
        <v>258</v>
      </c>
      <c r="C48" s="104" t="s">
        <v>259</v>
      </c>
      <c r="D48" s="301"/>
      <c r="E48" s="311"/>
      <c r="F48" s="357"/>
      <c r="G48" s="357"/>
      <c r="H48" s="357"/>
      <c r="I48" s="357"/>
      <c r="J48" s="357"/>
      <c r="K48" s="357"/>
      <c r="L48" s="357"/>
      <c r="M48" s="357"/>
      <c r="N48" s="357"/>
      <c r="O48" s="301"/>
      <c r="P48" s="357"/>
      <c r="Q48" s="357"/>
      <c r="R48" s="357"/>
    </row>
    <row r="49" spans="1:18" s="274" customFormat="1" ht="14.25" customHeight="1">
      <c r="A49" s="110">
        <v>3</v>
      </c>
      <c r="B49" s="111" t="s">
        <v>260</v>
      </c>
      <c r="C49" s="112" t="s">
        <v>261</v>
      </c>
      <c r="D49" s="303"/>
      <c r="E49" s="311"/>
      <c r="F49" s="358"/>
      <c r="G49" s="358"/>
      <c r="H49" s="358"/>
      <c r="I49" s="358"/>
      <c r="J49" s="358"/>
      <c r="K49" s="358"/>
      <c r="L49" s="358"/>
      <c r="M49" s="358"/>
      <c r="N49" s="358"/>
      <c r="O49" s="303"/>
      <c r="P49" s="358"/>
      <c r="Q49" s="358"/>
      <c r="R49" s="358"/>
    </row>
    <row r="50" spans="1:5" ht="14.25" customHeight="1">
      <c r="A50" s="490" t="s">
        <v>414</v>
      </c>
      <c r="B50" s="490"/>
      <c r="C50" s="490"/>
      <c r="E50" s="360"/>
    </row>
    <row r="51" spans="1:5" s="242" customFormat="1" ht="12.75" customHeight="1">
      <c r="A51" s="482" t="s">
        <v>413</v>
      </c>
      <c r="B51" s="482"/>
      <c r="C51" s="482"/>
      <c r="E51" s="243"/>
    </row>
    <row r="52" spans="1:5" s="242" customFormat="1" ht="12.75" customHeight="1">
      <c r="A52" s="482"/>
      <c r="B52" s="482"/>
      <c r="C52" s="482"/>
      <c r="E52" s="243"/>
    </row>
    <row r="53" ht="12.75">
      <c r="C53" s="273"/>
    </row>
    <row r="55" spans="2:5" ht="12.75">
      <c r="B55" s="280"/>
      <c r="C55" s="280"/>
      <c r="D55" s="280"/>
      <c r="E55" s="280"/>
    </row>
    <row r="56" spans="2:5" ht="12.75">
      <c r="B56" s="280"/>
      <c r="C56" s="280"/>
      <c r="D56" s="280"/>
      <c r="E56" s="280"/>
    </row>
  </sheetData>
  <sheetProtection/>
  <mergeCells count="27">
    <mergeCell ref="A52:C52"/>
    <mergeCell ref="A50:C50"/>
    <mergeCell ref="A51:C51"/>
    <mergeCell ref="E7:E9"/>
    <mergeCell ref="C1:E1"/>
    <mergeCell ref="C2:E2"/>
    <mergeCell ref="C3:E3"/>
    <mergeCell ref="C4:E4"/>
    <mergeCell ref="A6:A9"/>
    <mergeCell ref="B6:B9"/>
    <mergeCell ref="C6:C9"/>
    <mergeCell ref="D6:D9"/>
    <mergeCell ref="F7:F9"/>
    <mergeCell ref="G7:J7"/>
    <mergeCell ref="K7:L7"/>
    <mergeCell ref="M7:M9"/>
    <mergeCell ref="L8:L9"/>
    <mergeCell ref="N7:N9"/>
    <mergeCell ref="O7:O9"/>
    <mergeCell ref="P7:P9"/>
    <mergeCell ref="Q7:Q9"/>
    <mergeCell ref="R7:R9"/>
    <mergeCell ref="G8:G9"/>
    <mergeCell ref="H8:H9"/>
    <mergeCell ref="I8:I9"/>
    <mergeCell ref="J8:J9"/>
    <mergeCell ref="K8:K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H43"/>
  <sheetViews>
    <sheetView zoomScale="94" zoomScaleNormal="94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1" sqref="D11:D36"/>
    </sheetView>
  </sheetViews>
  <sheetFormatPr defaultColWidth="9.140625" defaultRowHeight="12.75"/>
  <cols>
    <col min="1" max="1" width="5.7109375" style="272" customWidth="1"/>
    <col min="2" max="2" width="41.8515625" style="97" customWidth="1"/>
    <col min="3" max="3" width="5.00390625" style="281" customWidth="1"/>
    <col min="4" max="4" width="9.8515625" style="97" customWidth="1"/>
    <col min="5" max="16384" width="9.140625" style="97" customWidth="1"/>
  </cols>
  <sheetData>
    <row r="1" spans="2:4" ht="16.5" customHeight="1">
      <c r="B1" s="273"/>
      <c r="C1" s="493" t="s">
        <v>33</v>
      </c>
      <c r="D1" s="493"/>
    </row>
    <row r="2" spans="2:4" ht="16.5" customHeight="1">
      <c r="B2" s="273"/>
      <c r="C2" s="494" t="s">
        <v>227</v>
      </c>
      <c r="D2" s="494"/>
    </row>
    <row r="3" spans="1:4" ht="16.5" customHeight="1">
      <c r="A3" s="274"/>
      <c r="B3" s="99" t="s">
        <v>228</v>
      </c>
      <c r="C3" s="493" t="s">
        <v>229</v>
      </c>
      <c r="D3" s="493"/>
    </row>
    <row r="4" spans="2:4" ht="16.5" customHeight="1">
      <c r="B4" s="275"/>
      <c r="C4" s="484" t="s">
        <v>412</v>
      </c>
      <c r="D4" s="484"/>
    </row>
    <row r="5" spans="3:4" ht="12" customHeight="1">
      <c r="C5" s="359"/>
      <c r="D5" s="276"/>
    </row>
    <row r="6" spans="1:4" s="98" customFormat="1" ht="14.25" customHeight="1">
      <c r="A6" s="496" t="s">
        <v>39</v>
      </c>
      <c r="B6" s="496" t="s">
        <v>198</v>
      </c>
      <c r="C6" s="496" t="s">
        <v>41</v>
      </c>
      <c r="D6" s="361" t="s">
        <v>232</v>
      </c>
    </row>
    <row r="7" spans="1:4" ht="23.25" customHeight="1">
      <c r="A7" s="496" t="s">
        <v>199</v>
      </c>
      <c r="B7" s="496"/>
      <c r="C7" s="496"/>
      <c r="D7" s="487" t="s">
        <v>234</v>
      </c>
    </row>
    <row r="8" spans="1:4" ht="12.75" customHeight="1">
      <c r="A8" s="496"/>
      <c r="B8" s="496" t="s">
        <v>200</v>
      </c>
      <c r="C8" s="496"/>
      <c r="D8" s="487"/>
    </row>
    <row r="9" spans="1:4" ht="52.5" customHeight="1">
      <c r="A9" s="497"/>
      <c r="B9" s="497"/>
      <c r="C9" s="497"/>
      <c r="D9" s="487"/>
    </row>
    <row r="10" spans="1:86" s="279" customFormat="1" ht="11.25">
      <c r="A10" s="312" t="s">
        <v>201</v>
      </c>
      <c r="B10" s="312" t="s">
        <v>202</v>
      </c>
      <c r="C10" s="312" t="s">
        <v>203</v>
      </c>
      <c r="D10" s="314" t="s">
        <v>250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</row>
    <row r="11" spans="1:4" s="274" customFormat="1" ht="14.25" customHeight="1">
      <c r="A11" s="109" t="s">
        <v>54</v>
      </c>
      <c r="B11" s="103" t="s">
        <v>55</v>
      </c>
      <c r="C11" s="104" t="s">
        <v>56</v>
      </c>
      <c r="D11" s="301"/>
    </row>
    <row r="12" spans="1:4" s="274" customFormat="1" ht="14.25" customHeight="1">
      <c r="A12" s="109" t="s">
        <v>65</v>
      </c>
      <c r="B12" s="103" t="s">
        <v>66</v>
      </c>
      <c r="C12" s="104" t="s">
        <v>67</v>
      </c>
      <c r="D12" s="301"/>
    </row>
    <row r="13" spans="1:4" s="274" customFormat="1" ht="14.25" customHeight="1">
      <c r="A13" s="109" t="s">
        <v>68</v>
      </c>
      <c r="B13" s="103" t="s">
        <v>69</v>
      </c>
      <c r="C13" s="104" t="s">
        <v>8</v>
      </c>
      <c r="D13" s="301"/>
    </row>
    <row r="14" spans="1:4" s="274" customFormat="1" ht="14.25" customHeight="1">
      <c r="A14" s="109" t="s">
        <v>73</v>
      </c>
      <c r="B14" s="103" t="s">
        <v>74</v>
      </c>
      <c r="C14" s="104" t="s">
        <v>75</v>
      </c>
      <c r="D14" s="301"/>
    </row>
    <row r="15" spans="1:4" s="274" customFormat="1" ht="14.25" customHeight="1">
      <c r="A15" s="109" t="s">
        <v>76</v>
      </c>
      <c r="B15" s="103" t="s">
        <v>77</v>
      </c>
      <c r="C15" s="104" t="s">
        <v>78</v>
      </c>
      <c r="D15" s="301"/>
    </row>
    <row r="16" spans="1:4" s="274" customFormat="1" ht="14.25" customHeight="1">
      <c r="A16" s="109" t="s">
        <v>79</v>
      </c>
      <c r="B16" s="103" t="s">
        <v>80</v>
      </c>
      <c r="C16" s="104" t="s">
        <v>81</v>
      </c>
      <c r="D16" s="301"/>
    </row>
    <row r="17" spans="1:4" s="306" customFormat="1" ht="14.25" customHeight="1">
      <c r="A17" s="108" t="s">
        <v>82</v>
      </c>
      <c r="B17" s="101" t="s">
        <v>83</v>
      </c>
      <c r="C17" s="102" t="s">
        <v>23</v>
      </c>
      <c r="D17" s="305"/>
    </row>
    <row r="18" spans="1:4" s="306" customFormat="1" ht="14.25" customHeight="1">
      <c r="A18" s="108" t="s">
        <v>84</v>
      </c>
      <c r="B18" s="101" t="s">
        <v>85</v>
      </c>
      <c r="C18" s="102" t="s">
        <v>86</v>
      </c>
      <c r="D18" s="305"/>
    </row>
    <row r="19" spans="1:4" s="306" customFormat="1" ht="14.25" customHeight="1">
      <c r="A19" s="108" t="s">
        <v>87</v>
      </c>
      <c r="B19" s="101" t="s">
        <v>88</v>
      </c>
      <c r="C19" s="102" t="s">
        <v>5</v>
      </c>
      <c r="D19" s="305"/>
    </row>
    <row r="20" spans="1:4" s="274" customFormat="1" ht="14.25" customHeight="1">
      <c r="A20" s="109" t="s">
        <v>93</v>
      </c>
      <c r="B20" s="103" t="s">
        <v>94</v>
      </c>
      <c r="C20" s="104" t="s">
        <v>24</v>
      </c>
      <c r="D20" s="301"/>
    </row>
    <row r="21" spans="1:4" s="274" customFormat="1" ht="14.25" customHeight="1">
      <c r="A21" s="109" t="s">
        <v>95</v>
      </c>
      <c r="B21" s="103" t="s">
        <v>96</v>
      </c>
      <c r="C21" s="104" t="s">
        <v>97</v>
      </c>
      <c r="D21" s="301"/>
    </row>
    <row r="22" spans="1:4" s="274" customFormat="1" ht="14.25" customHeight="1">
      <c r="A22" s="109" t="s">
        <v>101</v>
      </c>
      <c r="B22" s="103" t="s">
        <v>102</v>
      </c>
      <c r="C22" s="104" t="s">
        <v>30</v>
      </c>
      <c r="D22" s="301"/>
    </row>
    <row r="23" spans="1:4" s="274" customFormat="1" ht="14.25" customHeight="1">
      <c r="A23" s="109" t="s">
        <v>103</v>
      </c>
      <c r="B23" s="103" t="s">
        <v>104</v>
      </c>
      <c r="C23" s="104" t="s">
        <v>105</v>
      </c>
      <c r="D23" s="301"/>
    </row>
    <row r="24" spans="1:4" s="274" customFormat="1" ht="14.25" customHeight="1">
      <c r="A24" s="109" t="s">
        <v>106</v>
      </c>
      <c r="B24" s="103" t="s">
        <v>107</v>
      </c>
      <c r="C24" s="104" t="s">
        <v>108</v>
      </c>
      <c r="D24" s="301"/>
    </row>
    <row r="25" spans="1:4" s="274" customFormat="1" ht="14.25" customHeight="1">
      <c r="A25" s="109" t="s">
        <v>109</v>
      </c>
      <c r="B25" s="103" t="s">
        <v>110</v>
      </c>
      <c r="C25" s="104" t="s">
        <v>111</v>
      </c>
      <c r="D25" s="301"/>
    </row>
    <row r="26" spans="1:4" s="274" customFormat="1" ht="14.25" customHeight="1">
      <c r="A26" s="109" t="s">
        <v>135</v>
      </c>
      <c r="B26" s="103" t="s">
        <v>136</v>
      </c>
      <c r="C26" s="104" t="s">
        <v>137</v>
      </c>
      <c r="D26" s="301"/>
    </row>
    <row r="27" spans="1:4" s="274" customFormat="1" ht="14.25" customHeight="1">
      <c r="A27" s="109" t="s">
        <v>143</v>
      </c>
      <c r="B27" s="103" t="s">
        <v>144</v>
      </c>
      <c r="C27" s="104" t="s">
        <v>145</v>
      </c>
      <c r="D27" s="301"/>
    </row>
    <row r="28" spans="1:4" s="274" customFormat="1" ht="14.25" customHeight="1">
      <c r="A28" s="109" t="s">
        <v>173</v>
      </c>
      <c r="B28" s="103" t="s">
        <v>174</v>
      </c>
      <c r="C28" s="104" t="s">
        <v>29</v>
      </c>
      <c r="D28" s="301"/>
    </row>
    <row r="29" spans="1:4" s="274" customFormat="1" ht="14.25" customHeight="1">
      <c r="A29" s="109" t="s">
        <v>175</v>
      </c>
      <c r="B29" s="103" t="s">
        <v>176</v>
      </c>
      <c r="C29" s="104" t="s">
        <v>28</v>
      </c>
      <c r="D29" s="301"/>
    </row>
    <row r="30" spans="1:4" s="274" customFormat="1" ht="14.25" customHeight="1">
      <c r="A30" s="109" t="s">
        <v>177</v>
      </c>
      <c r="B30" s="103" t="s">
        <v>178</v>
      </c>
      <c r="C30" s="104" t="s">
        <v>22</v>
      </c>
      <c r="D30" s="301"/>
    </row>
    <row r="31" spans="1:4" s="274" customFormat="1" ht="14.25" customHeight="1">
      <c r="A31" s="109" t="s">
        <v>179</v>
      </c>
      <c r="B31" s="103" t="s">
        <v>180</v>
      </c>
      <c r="C31" s="104" t="s">
        <v>27</v>
      </c>
      <c r="D31" s="301"/>
    </row>
    <row r="32" spans="1:4" s="274" customFormat="1" ht="14.25" customHeight="1">
      <c r="A32" s="109" t="s">
        <v>181</v>
      </c>
      <c r="B32" s="103" t="s">
        <v>182</v>
      </c>
      <c r="C32" s="104" t="s">
        <v>183</v>
      </c>
      <c r="D32" s="301"/>
    </row>
    <row r="33" spans="1:4" s="274" customFormat="1" ht="14.25" customHeight="1">
      <c r="A33" s="109" t="s">
        <v>184</v>
      </c>
      <c r="B33" s="103" t="s">
        <v>185</v>
      </c>
      <c r="C33" s="104" t="s">
        <v>186</v>
      </c>
      <c r="D33" s="301"/>
    </row>
    <row r="34" spans="1:4" s="274" customFormat="1" ht="14.25" customHeight="1">
      <c r="A34" s="109" t="s">
        <v>189</v>
      </c>
      <c r="B34" s="103" t="s">
        <v>190</v>
      </c>
      <c r="C34" s="104" t="s">
        <v>191</v>
      </c>
      <c r="D34" s="301"/>
    </row>
    <row r="35" spans="1:4" s="274" customFormat="1" ht="14.25" customHeight="1">
      <c r="A35" s="109" t="s">
        <v>192</v>
      </c>
      <c r="B35" s="103" t="s">
        <v>193</v>
      </c>
      <c r="C35" s="104" t="s">
        <v>194</v>
      </c>
      <c r="D35" s="301"/>
    </row>
    <row r="36" spans="1:4" s="274" customFormat="1" ht="14.25" customHeight="1">
      <c r="A36" s="109" t="s">
        <v>195</v>
      </c>
      <c r="B36" s="103" t="s">
        <v>196</v>
      </c>
      <c r="C36" s="104" t="s">
        <v>197</v>
      </c>
      <c r="D36" s="301"/>
    </row>
    <row r="37" spans="1:4" ht="14.25" customHeight="1">
      <c r="A37" s="490" t="s">
        <v>414</v>
      </c>
      <c r="B37" s="490"/>
      <c r="C37" s="490"/>
      <c r="D37" s="360"/>
    </row>
    <row r="38" spans="1:4" s="242" customFormat="1" ht="12.75" customHeight="1">
      <c r="A38" s="482" t="s">
        <v>413</v>
      </c>
      <c r="B38" s="482"/>
      <c r="C38" s="482"/>
      <c r="D38" s="243"/>
    </row>
    <row r="39" spans="1:4" s="242" customFormat="1" ht="12.75" customHeight="1">
      <c r="A39" s="482"/>
      <c r="B39" s="482"/>
      <c r="C39" s="482"/>
      <c r="D39" s="243"/>
    </row>
    <row r="40" ht="12.75">
      <c r="C40" s="273"/>
    </row>
    <row r="42" spans="2:4" ht="12.75">
      <c r="B42" s="280"/>
      <c r="C42" s="280"/>
      <c r="D42" s="280"/>
    </row>
    <row r="43" spans="2:4" ht="12.75">
      <c r="B43" s="280"/>
      <c r="C43" s="280"/>
      <c r="D43" s="280"/>
    </row>
  </sheetData>
  <sheetProtection/>
  <mergeCells count="11">
    <mergeCell ref="C6:C9"/>
    <mergeCell ref="A39:C39"/>
    <mergeCell ref="A37:C37"/>
    <mergeCell ref="A38:C38"/>
    <mergeCell ref="D7:D9"/>
    <mergeCell ref="C1:D1"/>
    <mergeCell ref="C2:D2"/>
    <mergeCell ref="C3:D3"/>
    <mergeCell ref="C4:D4"/>
    <mergeCell ref="A6:A9"/>
    <mergeCell ref="B6:B9"/>
  </mergeCells>
  <printOptions horizontalCentered="1"/>
  <pageMargins left="0.62" right="0.261811024" top="0.31496062992126" bottom="0" header="0.511811023622047" footer="0.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0390625" defaultRowHeight="12.75"/>
  <cols>
    <col min="1" max="1" width="22.7109375" style="1" customWidth="1"/>
    <col min="2" max="2" width="0.9921875" style="1" customWidth="1"/>
    <col min="3" max="3" width="24.421875" style="1" customWidth="1"/>
    <col min="4" max="16384" width="7.00390625" style="1" customWidth="1"/>
  </cols>
  <sheetData>
    <row r="1" spans="1:3" ht="12.75">
      <c r="A1"/>
      <c r="C1" s="2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3" customWidth="1"/>
    <col min="2" max="2" width="1.28515625" style="3" customWidth="1"/>
    <col min="3" max="3" width="32.140625" style="3" customWidth="1"/>
    <col min="4" max="16384" width="9.140625" style="3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V56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Y8" sqref="Y8"/>
      <selection pane="topRight" activeCell="Y8" sqref="Y8"/>
      <selection pane="bottomLeft" activeCell="Y8" sqref="Y8"/>
      <selection pane="bottomRight" activeCell="S13" sqref="S13"/>
    </sheetView>
  </sheetViews>
  <sheetFormatPr defaultColWidth="9.140625" defaultRowHeight="12.75"/>
  <cols>
    <col min="1" max="1" width="5.7109375" style="272" customWidth="1"/>
    <col min="2" max="2" width="41.8515625" style="97" customWidth="1"/>
    <col min="3" max="3" width="5.00390625" style="281" customWidth="1"/>
    <col min="4" max="4" width="10.140625" style="97" customWidth="1"/>
    <col min="5" max="5" width="10.28125" style="97" customWidth="1"/>
    <col min="6" max="6" width="10.00390625" style="97" customWidth="1"/>
    <col min="7" max="7" width="10.140625" style="97" customWidth="1"/>
    <col min="8" max="8" width="9.7109375" style="97" customWidth="1"/>
    <col min="9" max="9" width="10.28125" style="97" customWidth="1"/>
    <col min="10" max="10" width="9.140625" style="97" customWidth="1"/>
    <col min="11" max="11" width="12.00390625" style="97" customWidth="1"/>
    <col min="12" max="12" width="9.421875" style="97" customWidth="1"/>
    <col min="13" max="13" width="12.7109375" style="97" customWidth="1"/>
    <col min="14" max="14" width="9.421875" style="97" customWidth="1"/>
    <col min="15" max="15" width="11.140625" style="97" customWidth="1"/>
    <col min="16" max="16" width="10.00390625" style="97" customWidth="1"/>
    <col min="17" max="17" width="9.7109375" style="97" customWidth="1"/>
    <col min="18" max="18" width="10.57421875" style="97" customWidth="1"/>
    <col min="19" max="16384" width="9.140625" style="97" customWidth="1"/>
  </cols>
  <sheetData>
    <row r="1" spans="2:17" ht="16.5" customHeight="1">
      <c r="B1" s="273"/>
      <c r="C1" s="493" t="s">
        <v>33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96" t="s">
        <v>226</v>
      </c>
      <c r="Q1" s="96"/>
    </row>
    <row r="2" spans="2:17" ht="16.5" customHeight="1">
      <c r="B2" s="273"/>
      <c r="C2" s="494" t="s">
        <v>227</v>
      </c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96"/>
      <c r="Q2" s="96"/>
    </row>
    <row r="3" spans="1:18" ht="16.5" customHeight="1">
      <c r="A3" s="274"/>
      <c r="B3" s="99" t="s">
        <v>228</v>
      </c>
      <c r="C3" s="493" t="s">
        <v>229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98" t="s">
        <v>434</v>
      </c>
      <c r="Q3" s="98"/>
      <c r="R3" s="98"/>
    </row>
    <row r="4" spans="2:18" ht="16.5" customHeight="1">
      <c r="B4" s="275"/>
      <c r="C4" s="484" t="s">
        <v>439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98" t="s">
        <v>38</v>
      </c>
      <c r="Q4" s="98"/>
      <c r="R4" s="98"/>
    </row>
    <row r="5" spans="3:18" ht="12" customHeight="1">
      <c r="C5" s="270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495" t="s">
        <v>230</v>
      </c>
      <c r="Q5" s="495"/>
      <c r="R5" s="495"/>
    </row>
    <row r="6" spans="1:18" s="98" customFormat="1" ht="14.25" customHeight="1">
      <c r="A6" s="496" t="s">
        <v>39</v>
      </c>
      <c r="B6" s="496" t="s">
        <v>198</v>
      </c>
      <c r="C6" s="496" t="s">
        <v>41</v>
      </c>
      <c r="D6" s="487" t="s">
        <v>231</v>
      </c>
      <c r="E6" s="498" t="s">
        <v>232</v>
      </c>
      <c r="F6" s="498"/>
      <c r="G6" s="498"/>
      <c r="H6" s="498"/>
      <c r="I6" s="498"/>
      <c r="J6" s="498"/>
      <c r="K6" s="498"/>
      <c r="L6" s="498"/>
      <c r="M6" s="498"/>
      <c r="N6" s="498"/>
      <c r="O6" s="496" t="s">
        <v>233</v>
      </c>
      <c r="P6" s="496"/>
      <c r="Q6" s="496"/>
      <c r="R6" s="496"/>
    </row>
    <row r="7" spans="1:18" ht="23.25" customHeight="1">
      <c r="A7" s="496" t="s">
        <v>199</v>
      </c>
      <c r="B7" s="496"/>
      <c r="C7" s="496"/>
      <c r="D7" s="487"/>
      <c r="E7" s="487" t="s">
        <v>234</v>
      </c>
      <c r="F7" s="487" t="s">
        <v>235</v>
      </c>
      <c r="G7" s="487" t="s">
        <v>236</v>
      </c>
      <c r="H7" s="487"/>
      <c r="I7" s="487"/>
      <c r="J7" s="487"/>
      <c r="K7" s="492" t="s">
        <v>237</v>
      </c>
      <c r="L7" s="492"/>
      <c r="M7" s="487" t="s">
        <v>238</v>
      </c>
      <c r="N7" s="487" t="s">
        <v>239</v>
      </c>
      <c r="O7" s="487" t="s">
        <v>240</v>
      </c>
      <c r="P7" s="487" t="s">
        <v>241</v>
      </c>
      <c r="Q7" s="487" t="s">
        <v>242</v>
      </c>
      <c r="R7" s="487" t="s">
        <v>243</v>
      </c>
    </row>
    <row r="8" spans="1:18" ht="12.75" customHeight="1">
      <c r="A8" s="496"/>
      <c r="B8" s="496" t="s">
        <v>200</v>
      </c>
      <c r="C8" s="496"/>
      <c r="D8" s="487"/>
      <c r="E8" s="487"/>
      <c r="F8" s="488"/>
      <c r="G8" s="487" t="s">
        <v>244</v>
      </c>
      <c r="H8" s="486" t="s">
        <v>245</v>
      </c>
      <c r="I8" s="486" t="s">
        <v>246</v>
      </c>
      <c r="J8" s="487" t="s">
        <v>247</v>
      </c>
      <c r="K8" s="487" t="s">
        <v>248</v>
      </c>
      <c r="L8" s="487" t="s">
        <v>249</v>
      </c>
      <c r="M8" s="488"/>
      <c r="N8" s="488"/>
      <c r="O8" s="487"/>
      <c r="P8" s="488"/>
      <c r="Q8" s="487"/>
      <c r="R8" s="488"/>
    </row>
    <row r="9" spans="1:18" ht="52.5" customHeight="1">
      <c r="A9" s="497"/>
      <c r="B9" s="497"/>
      <c r="C9" s="497"/>
      <c r="D9" s="487"/>
      <c r="E9" s="487"/>
      <c r="F9" s="488"/>
      <c r="G9" s="488"/>
      <c r="H9" s="487"/>
      <c r="I9" s="487"/>
      <c r="J9" s="488"/>
      <c r="K9" s="487"/>
      <c r="L9" s="487"/>
      <c r="M9" s="488"/>
      <c r="N9" s="488"/>
      <c r="O9" s="487"/>
      <c r="P9" s="488"/>
      <c r="Q9" s="487"/>
      <c r="R9" s="488"/>
    </row>
    <row r="10" spans="1:100" s="279" customFormat="1" ht="11.25">
      <c r="A10" s="312" t="s">
        <v>201</v>
      </c>
      <c r="B10" s="312" t="s">
        <v>202</v>
      </c>
      <c r="C10" s="312" t="s">
        <v>203</v>
      </c>
      <c r="D10" s="312" t="s">
        <v>204</v>
      </c>
      <c r="E10" s="314" t="s">
        <v>250</v>
      </c>
      <c r="F10" s="312" t="s">
        <v>251</v>
      </c>
      <c r="G10" s="312" t="s">
        <v>252</v>
      </c>
      <c r="H10" s="313">
        <v>-8</v>
      </c>
      <c r="I10" s="313">
        <v>-9</v>
      </c>
      <c r="J10" s="313">
        <v>-10</v>
      </c>
      <c r="K10" s="313">
        <v>-11</v>
      </c>
      <c r="L10" s="313">
        <v>-12</v>
      </c>
      <c r="M10" s="313">
        <v>-13</v>
      </c>
      <c r="N10" s="313">
        <v>-14</v>
      </c>
      <c r="O10" s="314" t="s">
        <v>415</v>
      </c>
      <c r="P10" s="313">
        <v>-16</v>
      </c>
      <c r="Q10" s="313">
        <v>-17</v>
      </c>
      <c r="R10" s="313">
        <v>-18</v>
      </c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</row>
    <row r="11" spans="1:18" s="242" customFormat="1" ht="14.25" customHeight="1">
      <c r="A11" s="308" t="s">
        <v>44</v>
      </c>
      <c r="B11" s="309" t="s">
        <v>45</v>
      </c>
      <c r="C11" s="310"/>
      <c r="D11" s="413">
        <v>41078.0292</v>
      </c>
      <c r="E11" s="413">
        <v>34683.587</v>
      </c>
      <c r="F11" s="413">
        <v>19858.506100000002</v>
      </c>
      <c r="G11" s="413">
        <v>5197.211800000001</v>
      </c>
      <c r="H11" s="413">
        <v>761.8388999999999</v>
      </c>
      <c r="I11" s="413">
        <v>8726.6745</v>
      </c>
      <c r="J11" s="413">
        <v>0</v>
      </c>
      <c r="K11" s="413">
        <v>73.4779</v>
      </c>
      <c r="L11" s="413">
        <v>0</v>
      </c>
      <c r="M11" s="413">
        <v>0</v>
      </c>
      <c r="N11" s="413">
        <v>65.87780000000001</v>
      </c>
      <c r="O11" s="413">
        <v>6394.442200000001</v>
      </c>
      <c r="P11" s="413">
        <v>4178.5325</v>
      </c>
      <c r="Q11" s="413">
        <v>0</v>
      </c>
      <c r="R11" s="413">
        <v>2215.9097</v>
      </c>
    </row>
    <row r="12" spans="1:18" s="99" customFormat="1" ht="14.25" customHeight="1">
      <c r="A12" s="107">
        <v>1</v>
      </c>
      <c r="B12" s="100" t="s">
        <v>46</v>
      </c>
      <c r="C12" s="105" t="s">
        <v>47</v>
      </c>
      <c r="D12" s="414">
        <v>25241.905799999997</v>
      </c>
      <c r="E12" s="414">
        <v>25241.521299999997</v>
      </c>
      <c r="F12" s="414">
        <v>18745.8781</v>
      </c>
      <c r="G12" s="414">
        <v>290.72170000000006</v>
      </c>
      <c r="H12" s="414">
        <v>81.1825</v>
      </c>
      <c r="I12" s="414">
        <v>6118.912899999999</v>
      </c>
      <c r="J12" s="414">
        <v>0</v>
      </c>
      <c r="K12" s="414">
        <v>0</v>
      </c>
      <c r="L12" s="414">
        <v>0</v>
      </c>
      <c r="M12" s="414">
        <v>0</v>
      </c>
      <c r="N12" s="414">
        <v>4.8261</v>
      </c>
      <c r="O12" s="414">
        <v>0.3845</v>
      </c>
      <c r="P12" s="414">
        <v>0.3845</v>
      </c>
      <c r="Q12" s="414">
        <v>0</v>
      </c>
      <c r="R12" s="414">
        <v>0</v>
      </c>
    </row>
    <row r="13" spans="1:18" s="306" customFormat="1" ht="14.25" customHeight="1">
      <c r="A13" s="108" t="s">
        <v>48</v>
      </c>
      <c r="B13" s="101" t="s">
        <v>49</v>
      </c>
      <c r="C13" s="102" t="s">
        <v>50</v>
      </c>
      <c r="D13" s="415">
        <v>15071.374799999998</v>
      </c>
      <c r="E13" s="415">
        <v>15070.990299999998</v>
      </c>
      <c r="F13" s="415">
        <v>14801.785</v>
      </c>
      <c r="G13" s="415">
        <v>207.09890000000001</v>
      </c>
      <c r="H13" s="415">
        <v>61.14300000000001</v>
      </c>
      <c r="I13" s="415">
        <v>0</v>
      </c>
      <c r="J13" s="415">
        <v>0</v>
      </c>
      <c r="K13" s="415">
        <v>0</v>
      </c>
      <c r="L13" s="415">
        <v>0</v>
      </c>
      <c r="M13" s="415">
        <v>0</v>
      </c>
      <c r="N13" s="415">
        <v>0.9634</v>
      </c>
      <c r="O13" s="415">
        <v>0.3845</v>
      </c>
      <c r="P13" s="415">
        <v>0.3845</v>
      </c>
      <c r="Q13" s="415">
        <v>0</v>
      </c>
      <c r="R13" s="415">
        <v>0</v>
      </c>
    </row>
    <row r="14" spans="1:18" s="274" customFormat="1" ht="14.25" customHeight="1">
      <c r="A14" s="109" t="s">
        <v>51</v>
      </c>
      <c r="B14" s="103" t="s">
        <v>52</v>
      </c>
      <c r="C14" s="104" t="s">
        <v>53</v>
      </c>
      <c r="D14" s="416">
        <v>8550.9162</v>
      </c>
      <c r="E14" s="416">
        <v>8550.5317</v>
      </c>
      <c r="F14" s="416">
        <v>8499.9853</v>
      </c>
      <c r="G14" s="416">
        <v>47.3257</v>
      </c>
      <c r="H14" s="416">
        <v>2.6057</v>
      </c>
      <c r="I14" s="416">
        <v>0</v>
      </c>
      <c r="J14" s="416">
        <v>0</v>
      </c>
      <c r="K14" s="416">
        <v>0</v>
      </c>
      <c r="L14" s="416">
        <v>0</v>
      </c>
      <c r="M14" s="416">
        <v>0</v>
      </c>
      <c r="N14" s="416">
        <v>0.615</v>
      </c>
      <c r="O14" s="416">
        <v>0.3845</v>
      </c>
      <c r="P14" s="416">
        <v>0.3845</v>
      </c>
      <c r="Q14" s="416">
        <v>0</v>
      </c>
      <c r="R14" s="416">
        <v>0</v>
      </c>
    </row>
    <row r="15" spans="1:18" s="274" customFormat="1" ht="14.25" customHeight="1">
      <c r="A15" s="109" t="s">
        <v>54</v>
      </c>
      <c r="B15" s="103" t="s">
        <v>55</v>
      </c>
      <c r="C15" s="104" t="s">
        <v>56</v>
      </c>
      <c r="D15" s="417">
        <v>4663.1984</v>
      </c>
      <c r="E15" s="416">
        <v>4663.1984</v>
      </c>
      <c r="F15" s="416">
        <v>4658.619</v>
      </c>
      <c r="G15" s="416">
        <v>2.8261</v>
      </c>
      <c r="H15" s="416">
        <v>1.2477</v>
      </c>
      <c r="I15" s="416">
        <v>0</v>
      </c>
      <c r="J15" s="416">
        <v>0</v>
      </c>
      <c r="K15" s="416">
        <v>0</v>
      </c>
      <c r="L15" s="416">
        <v>0</v>
      </c>
      <c r="M15" s="416">
        <v>0</v>
      </c>
      <c r="N15" s="416">
        <v>0.5055999999999999</v>
      </c>
      <c r="O15" s="416">
        <v>0</v>
      </c>
      <c r="P15" s="416">
        <v>0</v>
      </c>
      <c r="Q15" s="416">
        <v>0</v>
      </c>
      <c r="R15" s="416">
        <v>0</v>
      </c>
    </row>
    <row r="16" spans="1:18" s="274" customFormat="1" ht="14.25" customHeight="1">
      <c r="A16" s="109" t="s">
        <v>65</v>
      </c>
      <c r="B16" s="103" t="s">
        <v>66</v>
      </c>
      <c r="C16" s="104" t="s">
        <v>67</v>
      </c>
      <c r="D16" s="417">
        <v>3887.7178000000004</v>
      </c>
      <c r="E16" s="416">
        <v>3887.3333000000002</v>
      </c>
      <c r="F16" s="416">
        <v>3841.3663</v>
      </c>
      <c r="G16" s="416">
        <v>44.4996</v>
      </c>
      <c r="H16" s="416">
        <v>1.358</v>
      </c>
      <c r="I16" s="416">
        <v>0</v>
      </c>
      <c r="J16" s="416">
        <v>0</v>
      </c>
      <c r="K16" s="416">
        <v>0</v>
      </c>
      <c r="L16" s="416">
        <v>0</v>
      </c>
      <c r="M16" s="416">
        <v>0</v>
      </c>
      <c r="N16" s="416">
        <v>0.1094</v>
      </c>
      <c r="O16" s="416">
        <v>0.3845</v>
      </c>
      <c r="P16" s="416">
        <v>0.3845</v>
      </c>
      <c r="Q16" s="416">
        <v>0</v>
      </c>
      <c r="R16" s="416">
        <v>0</v>
      </c>
    </row>
    <row r="17" spans="1:18" s="274" customFormat="1" ht="14.25" customHeight="1">
      <c r="A17" s="109" t="s">
        <v>68</v>
      </c>
      <c r="B17" s="103" t="s">
        <v>69</v>
      </c>
      <c r="C17" s="104" t="s">
        <v>8</v>
      </c>
      <c r="D17" s="417">
        <v>6520.458599999999</v>
      </c>
      <c r="E17" s="416">
        <v>6520.458599999999</v>
      </c>
      <c r="F17" s="416">
        <v>6301.7997</v>
      </c>
      <c r="G17" s="416">
        <v>159.7732</v>
      </c>
      <c r="H17" s="416">
        <v>58.53730000000001</v>
      </c>
      <c r="I17" s="416">
        <v>0</v>
      </c>
      <c r="J17" s="416">
        <v>0</v>
      </c>
      <c r="K17" s="416">
        <v>0</v>
      </c>
      <c r="L17" s="416">
        <v>0</v>
      </c>
      <c r="M17" s="416">
        <v>0</v>
      </c>
      <c r="N17" s="416">
        <v>0.3484</v>
      </c>
      <c r="O17" s="416">
        <v>0</v>
      </c>
      <c r="P17" s="416">
        <v>0</v>
      </c>
      <c r="Q17" s="416">
        <v>0</v>
      </c>
      <c r="R17" s="416">
        <v>0</v>
      </c>
    </row>
    <row r="18" spans="1:18" s="306" customFormat="1" ht="14.25" customHeight="1">
      <c r="A18" s="108" t="s">
        <v>70</v>
      </c>
      <c r="B18" s="101" t="s">
        <v>71</v>
      </c>
      <c r="C18" s="102" t="s">
        <v>72</v>
      </c>
      <c r="D18" s="415">
        <v>8424.636</v>
      </c>
      <c r="E18" s="415">
        <v>8424.636</v>
      </c>
      <c r="F18" s="415">
        <v>2259.6615000000006</v>
      </c>
      <c r="G18" s="415">
        <v>23.246100000000002</v>
      </c>
      <c r="H18" s="415">
        <v>18.9528</v>
      </c>
      <c r="I18" s="415">
        <v>6118.912899999999</v>
      </c>
      <c r="J18" s="415">
        <v>0</v>
      </c>
      <c r="K18" s="415">
        <v>0</v>
      </c>
      <c r="L18" s="415">
        <v>0</v>
      </c>
      <c r="M18" s="415">
        <v>0</v>
      </c>
      <c r="N18" s="415">
        <v>3.8627</v>
      </c>
      <c r="O18" s="415">
        <v>0</v>
      </c>
      <c r="P18" s="415">
        <v>0</v>
      </c>
      <c r="Q18" s="415">
        <v>0</v>
      </c>
      <c r="R18" s="415">
        <v>0</v>
      </c>
    </row>
    <row r="19" spans="1:18" s="274" customFormat="1" ht="14.25" customHeight="1">
      <c r="A19" s="109" t="s">
        <v>73</v>
      </c>
      <c r="B19" s="103" t="s">
        <v>74</v>
      </c>
      <c r="C19" s="104" t="s">
        <v>75</v>
      </c>
      <c r="D19" s="417">
        <v>2305.7231000000006</v>
      </c>
      <c r="E19" s="416">
        <v>2305.7231000000006</v>
      </c>
      <c r="F19" s="416">
        <v>2259.6615000000006</v>
      </c>
      <c r="G19" s="416">
        <v>23.246100000000002</v>
      </c>
      <c r="H19" s="416">
        <v>18.9528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3.8627</v>
      </c>
      <c r="O19" s="416">
        <v>0</v>
      </c>
      <c r="P19" s="416">
        <v>0</v>
      </c>
      <c r="Q19" s="416">
        <v>0</v>
      </c>
      <c r="R19" s="416">
        <v>0</v>
      </c>
    </row>
    <row r="20" spans="1:18" s="274" customFormat="1" ht="14.25" customHeight="1">
      <c r="A20" s="109" t="s">
        <v>76</v>
      </c>
      <c r="B20" s="103" t="s">
        <v>77</v>
      </c>
      <c r="C20" s="104" t="s">
        <v>78</v>
      </c>
      <c r="D20" s="417">
        <v>6118.912899999999</v>
      </c>
      <c r="E20" s="416">
        <v>6118.912899999999</v>
      </c>
      <c r="F20" s="416">
        <v>0</v>
      </c>
      <c r="G20" s="416">
        <v>0</v>
      </c>
      <c r="H20" s="416">
        <v>0</v>
      </c>
      <c r="I20" s="416">
        <v>6118.912899999999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16">
        <v>0</v>
      </c>
      <c r="Q20" s="416">
        <v>0</v>
      </c>
      <c r="R20" s="416">
        <v>0</v>
      </c>
    </row>
    <row r="21" spans="1:18" s="274" customFormat="1" ht="14.25" customHeight="1">
      <c r="A21" s="109" t="s">
        <v>79</v>
      </c>
      <c r="B21" s="103" t="s">
        <v>80</v>
      </c>
      <c r="C21" s="104" t="s">
        <v>81</v>
      </c>
      <c r="D21" s="417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0</v>
      </c>
      <c r="N21" s="416">
        <v>0</v>
      </c>
      <c r="O21" s="416">
        <v>0</v>
      </c>
      <c r="P21" s="416">
        <v>0</v>
      </c>
      <c r="Q21" s="416">
        <v>0</v>
      </c>
      <c r="R21" s="416">
        <v>0</v>
      </c>
    </row>
    <row r="22" spans="1:18" s="306" customFormat="1" ht="14.25" customHeight="1">
      <c r="A22" s="108" t="s">
        <v>82</v>
      </c>
      <c r="B22" s="101" t="s">
        <v>83</v>
      </c>
      <c r="C22" s="102" t="s">
        <v>23</v>
      </c>
      <c r="D22" s="418">
        <v>1738.1442</v>
      </c>
      <c r="E22" s="415">
        <v>1738.1442</v>
      </c>
      <c r="F22" s="415">
        <v>1679.5</v>
      </c>
      <c r="G22" s="415">
        <v>57.557500000000005</v>
      </c>
      <c r="H22" s="415">
        <v>1.0867</v>
      </c>
      <c r="I22" s="415">
        <v>0</v>
      </c>
      <c r="J22" s="415">
        <v>0</v>
      </c>
      <c r="K22" s="415">
        <v>0</v>
      </c>
      <c r="L22" s="415">
        <v>0</v>
      </c>
      <c r="M22" s="415">
        <v>0</v>
      </c>
      <c r="N22" s="415">
        <v>0</v>
      </c>
      <c r="O22" s="415">
        <v>0</v>
      </c>
      <c r="P22" s="415">
        <v>0</v>
      </c>
      <c r="Q22" s="415">
        <v>0</v>
      </c>
      <c r="R22" s="415">
        <v>0</v>
      </c>
    </row>
    <row r="23" spans="1:18" s="306" customFormat="1" ht="14.25" customHeight="1">
      <c r="A23" s="108" t="s">
        <v>84</v>
      </c>
      <c r="B23" s="101" t="s">
        <v>85</v>
      </c>
      <c r="C23" s="102" t="s">
        <v>86</v>
      </c>
      <c r="D23" s="418">
        <v>0</v>
      </c>
      <c r="E23" s="415">
        <v>0</v>
      </c>
      <c r="F23" s="415">
        <v>0</v>
      </c>
      <c r="G23" s="415">
        <v>0</v>
      </c>
      <c r="H23" s="415">
        <v>0</v>
      </c>
      <c r="I23" s="415">
        <v>0</v>
      </c>
      <c r="J23" s="415">
        <v>0</v>
      </c>
      <c r="K23" s="415">
        <v>0</v>
      </c>
      <c r="L23" s="415">
        <v>0</v>
      </c>
      <c r="M23" s="415">
        <v>0</v>
      </c>
      <c r="N23" s="415">
        <v>0</v>
      </c>
      <c r="O23" s="415">
        <v>0</v>
      </c>
      <c r="P23" s="415">
        <v>0</v>
      </c>
      <c r="Q23" s="415">
        <v>0</v>
      </c>
      <c r="R23" s="415">
        <v>0</v>
      </c>
    </row>
    <row r="24" spans="1:18" s="306" customFormat="1" ht="14.25" customHeight="1">
      <c r="A24" s="108" t="s">
        <v>87</v>
      </c>
      <c r="B24" s="101" t="s">
        <v>88</v>
      </c>
      <c r="C24" s="102" t="s">
        <v>5</v>
      </c>
      <c r="D24" s="418">
        <v>7.7508</v>
      </c>
      <c r="E24" s="415">
        <v>7.7508</v>
      </c>
      <c r="F24" s="415">
        <v>4.9315999999999995</v>
      </c>
      <c r="G24" s="415">
        <v>2.8192</v>
      </c>
      <c r="H24" s="415">
        <v>0</v>
      </c>
      <c r="I24" s="415">
        <v>0</v>
      </c>
      <c r="J24" s="415">
        <v>0</v>
      </c>
      <c r="K24" s="415">
        <v>0</v>
      </c>
      <c r="L24" s="415">
        <v>0</v>
      </c>
      <c r="M24" s="415">
        <v>0</v>
      </c>
      <c r="N24" s="415">
        <v>0</v>
      </c>
      <c r="O24" s="415">
        <v>0</v>
      </c>
      <c r="P24" s="415">
        <v>0</v>
      </c>
      <c r="Q24" s="415">
        <v>0</v>
      </c>
      <c r="R24" s="415">
        <v>0</v>
      </c>
    </row>
    <row r="25" spans="1:18" s="99" customFormat="1" ht="14.25" customHeight="1">
      <c r="A25" s="107">
        <v>2</v>
      </c>
      <c r="B25" s="100" t="s">
        <v>89</v>
      </c>
      <c r="C25" s="105" t="s">
        <v>90</v>
      </c>
      <c r="D25" s="414">
        <v>15836.1234</v>
      </c>
      <c r="E25" s="414">
        <v>9442.0657</v>
      </c>
      <c r="F25" s="414">
        <v>1112.6280000000002</v>
      </c>
      <c r="G25" s="414">
        <v>4906.490100000001</v>
      </c>
      <c r="H25" s="414">
        <v>680.6563999999998</v>
      </c>
      <c r="I25" s="414">
        <v>2607.7616000000003</v>
      </c>
      <c r="J25" s="414">
        <v>0</v>
      </c>
      <c r="K25" s="414">
        <v>73.4779</v>
      </c>
      <c r="L25" s="414">
        <v>0</v>
      </c>
      <c r="M25" s="414">
        <v>0</v>
      </c>
      <c r="N25" s="414">
        <v>61.051700000000004</v>
      </c>
      <c r="O25" s="414">
        <v>6394.057700000001</v>
      </c>
      <c r="P25" s="414">
        <v>4178.148</v>
      </c>
      <c r="Q25" s="414">
        <v>0</v>
      </c>
      <c r="R25" s="414">
        <v>2215.9097</v>
      </c>
    </row>
    <row r="26" spans="1:18" s="99" customFormat="1" ht="14.25" customHeight="1">
      <c r="A26" s="107" t="s">
        <v>91</v>
      </c>
      <c r="B26" s="100" t="s">
        <v>32</v>
      </c>
      <c r="C26" s="105" t="s">
        <v>92</v>
      </c>
      <c r="D26" s="414">
        <v>1834.1504000000002</v>
      </c>
      <c r="E26" s="414">
        <v>1828.9351000000001</v>
      </c>
      <c r="F26" s="414">
        <v>1086.7377000000001</v>
      </c>
      <c r="G26" s="414">
        <v>737.2860000000001</v>
      </c>
      <c r="H26" s="414">
        <v>4.9114</v>
      </c>
      <c r="I26" s="414">
        <v>0</v>
      </c>
      <c r="J26" s="414">
        <v>0</v>
      </c>
      <c r="K26" s="414">
        <v>0</v>
      </c>
      <c r="L26" s="414">
        <v>0</v>
      </c>
      <c r="M26" s="414">
        <v>0</v>
      </c>
      <c r="N26" s="414">
        <v>0</v>
      </c>
      <c r="O26" s="414">
        <v>5.2153</v>
      </c>
      <c r="P26" s="414">
        <v>5.2153</v>
      </c>
      <c r="Q26" s="414">
        <v>0</v>
      </c>
      <c r="R26" s="414">
        <v>0</v>
      </c>
    </row>
    <row r="27" spans="1:18" s="274" customFormat="1" ht="14.25" customHeight="1">
      <c r="A27" s="109" t="s">
        <v>93</v>
      </c>
      <c r="B27" s="103" t="s">
        <v>94</v>
      </c>
      <c r="C27" s="104" t="s">
        <v>24</v>
      </c>
      <c r="D27" s="417">
        <v>1834.1504000000002</v>
      </c>
      <c r="E27" s="416">
        <v>1828.9351000000001</v>
      </c>
      <c r="F27" s="416">
        <v>1086.7377000000001</v>
      </c>
      <c r="G27" s="416">
        <v>737.2860000000001</v>
      </c>
      <c r="H27" s="416">
        <v>4.9114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5.2153</v>
      </c>
      <c r="P27" s="416">
        <v>5.2153</v>
      </c>
      <c r="Q27" s="416">
        <v>0</v>
      </c>
      <c r="R27" s="416">
        <v>0</v>
      </c>
    </row>
    <row r="28" spans="1:18" s="274" customFormat="1" ht="14.25" customHeight="1">
      <c r="A28" s="109" t="s">
        <v>95</v>
      </c>
      <c r="B28" s="103" t="s">
        <v>96</v>
      </c>
      <c r="C28" s="104" t="s">
        <v>97</v>
      </c>
      <c r="D28" s="417">
        <v>0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16">
        <v>0</v>
      </c>
      <c r="Q28" s="416">
        <v>0</v>
      </c>
      <c r="R28" s="416">
        <v>0</v>
      </c>
    </row>
    <row r="29" spans="1:18" s="99" customFormat="1" ht="14.25" customHeight="1">
      <c r="A29" s="107" t="s">
        <v>98</v>
      </c>
      <c r="B29" s="100" t="s">
        <v>99</v>
      </c>
      <c r="C29" s="105" t="s">
        <v>100</v>
      </c>
      <c r="D29" s="414">
        <v>6271.6024</v>
      </c>
      <c r="E29" s="414">
        <v>4964.131299999999</v>
      </c>
      <c r="F29" s="414">
        <v>1.2659999999999998</v>
      </c>
      <c r="G29" s="414">
        <v>4152.9004</v>
      </c>
      <c r="H29" s="414">
        <v>657.8874999999999</v>
      </c>
      <c r="I29" s="414">
        <v>76.41729999999998</v>
      </c>
      <c r="J29" s="414">
        <v>0</v>
      </c>
      <c r="K29" s="414">
        <v>73.4779</v>
      </c>
      <c r="L29" s="414">
        <v>0</v>
      </c>
      <c r="M29" s="414">
        <v>0</v>
      </c>
      <c r="N29" s="414">
        <v>2.1822</v>
      </c>
      <c r="O29" s="414">
        <v>1307.4711000000002</v>
      </c>
      <c r="P29" s="414">
        <v>990.5329000000002</v>
      </c>
      <c r="Q29" s="414">
        <v>0</v>
      </c>
      <c r="R29" s="414">
        <v>316.93820000000005</v>
      </c>
    </row>
    <row r="30" spans="1:18" s="274" customFormat="1" ht="14.25" customHeight="1">
      <c r="A30" s="109" t="s">
        <v>101</v>
      </c>
      <c r="B30" s="103" t="s">
        <v>102</v>
      </c>
      <c r="C30" s="104" t="s">
        <v>30</v>
      </c>
      <c r="D30" s="417">
        <v>12.0042</v>
      </c>
      <c r="E30" s="416">
        <v>10.6569</v>
      </c>
      <c r="F30" s="416">
        <v>0</v>
      </c>
      <c r="G30" s="416">
        <v>0</v>
      </c>
      <c r="H30" s="416">
        <v>10.6569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1.3473000000000002</v>
      </c>
      <c r="P30" s="416">
        <v>1.3473000000000002</v>
      </c>
      <c r="Q30" s="416">
        <v>0</v>
      </c>
      <c r="R30" s="416">
        <v>0</v>
      </c>
    </row>
    <row r="31" spans="1:18" s="274" customFormat="1" ht="14.25" customHeight="1">
      <c r="A31" s="109" t="s">
        <v>103</v>
      </c>
      <c r="B31" s="103" t="s">
        <v>104</v>
      </c>
      <c r="C31" s="104" t="s">
        <v>105</v>
      </c>
      <c r="D31" s="417">
        <v>564.1687</v>
      </c>
      <c r="E31" s="416">
        <v>564.1687</v>
      </c>
      <c r="F31" s="416">
        <v>0</v>
      </c>
      <c r="G31" s="416">
        <v>0</v>
      </c>
      <c r="H31" s="416">
        <v>564.1687</v>
      </c>
      <c r="I31" s="416">
        <v>0</v>
      </c>
      <c r="J31" s="416">
        <v>0</v>
      </c>
      <c r="K31" s="416">
        <v>0</v>
      </c>
      <c r="L31" s="416">
        <v>0</v>
      </c>
      <c r="M31" s="416">
        <v>0</v>
      </c>
      <c r="N31" s="416">
        <v>0</v>
      </c>
      <c r="O31" s="416">
        <v>0</v>
      </c>
      <c r="P31" s="416">
        <v>0</v>
      </c>
      <c r="Q31" s="416">
        <v>0</v>
      </c>
      <c r="R31" s="416">
        <v>0</v>
      </c>
    </row>
    <row r="32" spans="1:18" s="274" customFormat="1" ht="14.25" customHeight="1">
      <c r="A32" s="109" t="s">
        <v>106</v>
      </c>
      <c r="B32" s="103" t="s">
        <v>107</v>
      </c>
      <c r="C32" s="104" t="s">
        <v>108</v>
      </c>
      <c r="D32" s="417">
        <v>5.5229</v>
      </c>
      <c r="E32" s="416">
        <v>5.5229</v>
      </c>
      <c r="F32" s="416">
        <v>0</v>
      </c>
      <c r="G32" s="416">
        <v>0</v>
      </c>
      <c r="H32" s="416">
        <v>5.5229</v>
      </c>
      <c r="I32" s="416">
        <v>0</v>
      </c>
      <c r="J32" s="416">
        <v>0</v>
      </c>
      <c r="K32" s="416">
        <v>0</v>
      </c>
      <c r="L32" s="416">
        <v>0</v>
      </c>
      <c r="M32" s="416">
        <v>0</v>
      </c>
      <c r="N32" s="416">
        <v>0</v>
      </c>
      <c r="O32" s="416">
        <v>0</v>
      </c>
      <c r="P32" s="416">
        <v>0</v>
      </c>
      <c r="Q32" s="416">
        <v>0</v>
      </c>
      <c r="R32" s="416">
        <v>0</v>
      </c>
    </row>
    <row r="33" spans="1:18" s="274" customFormat="1" ht="14.25" customHeight="1">
      <c r="A33" s="109" t="s">
        <v>109</v>
      </c>
      <c r="B33" s="103" t="s">
        <v>110</v>
      </c>
      <c r="C33" s="104" t="s">
        <v>111</v>
      </c>
      <c r="D33" s="417">
        <v>195.75039999999998</v>
      </c>
      <c r="E33" s="416">
        <v>189.6187</v>
      </c>
      <c r="F33" s="416">
        <v>0</v>
      </c>
      <c r="G33" s="416">
        <v>107.31820000000002</v>
      </c>
      <c r="H33" s="416">
        <v>13.468199999999998</v>
      </c>
      <c r="I33" s="416">
        <v>68.83229999999999</v>
      </c>
      <c r="J33" s="416">
        <v>0</v>
      </c>
      <c r="K33" s="416">
        <v>0</v>
      </c>
      <c r="L33" s="416">
        <v>0</v>
      </c>
      <c r="M33" s="416">
        <v>0</v>
      </c>
      <c r="N33" s="416">
        <v>0</v>
      </c>
      <c r="O33" s="416">
        <v>6.1317</v>
      </c>
      <c r="P33" s="416">
        <v>6.1317</v>
      </c>
      <c r="Q33" s="416">
        <v>0</v>
      </c>
      <c r="R33" s="416">
        <v>0</v>
      </c>
    </row>
    <row r="34" spans="1:18" s="274" customFormat="1" ht="14.25" customHeight="1">
      <c r="A34" s="109" t="s">
        <v>135</v>
      </c>
      <c r="B34" s="103" t="s">
        <v>136</v>
      </c>
      <c r="C34" s="104" t="s">
        <v>137</v>
      </c>
      <c r="D34" s="417">
        <v>3411.7569999999996</v>
      </c>
      <c r="E34" s="416">
        <v>3411.0265999999997</v>
      </c>
      <c r="F34" s="416">
        <v>1.2493999999999998</v>
      </c>
      <c r="G34" s="416">
        <v>3336.2992999999997</v>
      </c>
      <c r="H34" s="416">
        <v>0</v>
      </c>
      <c r="I34" s="416">
        <v>0</v>
      </c>
      <c r="J34" s="416">
        <v>0</v>
      </c>
      <c r="K34" s="416">
        <v>73.4779</v>
      </c>
      <c r="L34" s="416">
        <v>0</v>
      </c>
      <c r="M34" s="416">
        <v>0</v>
      </c>
      <c r="N34" s="416">
        <v>0</v>
      </c>
      <c r="O34" s="416">
        <v>0.7304</v>
      </c>
      <c r="P34" s="416">
        <v>0.7304</v>
      </c>
      <c r="Q34" s="416">
        <v>0</v>
      </c>
      <c r="R34" s="416">
        <v>0</v>
      </c>
    </row>
    <row r="35" spans="1:18" s="274" customFormat="1" ht="14.25" customHeight="1">
      <c r="A35" s="109" t="s">
        <v>143</v>
      </c>
      <c r="B35" s="103" t="s">
        <v>144</v>
      </c>
      <c r="C35" s="104" t="s">
        <v>145</v>
      </c>
      <c r="D35" s="417">
        <v>2082.3992000000003</v>
      </c>
      <c r="E35" s="416">
        <v>783.1375000000002</v>
      </c>
      <c r="F35" s="416">
        <v>0.0166</v>
      </c>
      <c r="G35" s="416">
        <v>709.2829000000002</v>
      </c>
      <c r="H35" s="416">
        <v>64.07079999999999</v>
      </c>
      <c r="I35" s="416">
        <v>7.585</v>
      </c>
      <c r="J35" s="416">
        <v>0</v>
      </c>
      <c r="K35" s="416">
        <v>0</v>
      </c>
      <c r="L35" s="416">
        <v>0</v>
      </c>
      <c r="M35" s="416">
        <v>0</v>
      </c>
      <c r="N35" s="416">
        <v>2.1822</v>
      </c>
      <c r="O35" s="416">
        <v>1299.2617000000002</v>
      </c>
      <c r="P35" s="416">
        <v>982.3235000000002</v>
      </c>
      <c r="Q35" s="416">
        <v>0</v>
      </c>
      <c r="R35" s="416">
        <v>316.93820000000005</v>
      </c>
    </row>
    <row r="36" spans="1:18" s="274" customFormat="1" ht="14.25" customHeight="1">
      <c r="A36" s="109" t="s">
        <v>173</v>
      </c>
      <c r="B36" s="103" t="s">
        <v>174</v>
      </c>
      <c r="C36" s="104" t="s">
        <v>29</v>
      </c>
      <c r="D36" s="417">
        <v>32.716800000000006</v>
      </c>
      <c r="E36" s="416">
        <v>32.716800000000006</v>
      </c>
      <c r="F36" s="416">
        <v>0</v>
      </c>
      <c r="G36" s="416">
        <v>0</v>
      </c>
      <c r="H36" s="416">
        <v>0</v>
      </c>
      <c r="I36" s="416">
        <v>0</v>
      </c>
      <c r="J36" s="416">
        <v>0</v>
      </c>
      <c r="K36" s="416">
        <v>0</v>
      </c>
      <c r="L36" s="416">
        <v>0</v>
      </c>
      <c r="M36" s="416">
        <v>0</v>
      </c>
      <c r="N36" s="416">
        <v>32.716800000000006</v>
      </c>
      <c r="O36" s="416">
        <v>0</v>
      </c>
      <c r="P36" s="416">
        <v>0</v>
      </c>
      <c r="Q36" s="416">
        <v>0</v>
      </c>
      <c r="R36" s="416">
        <v>0</v>
      </c>
    </row>
    <row r="37" spans="1:18" s="274" customFormat="1" ht="14.25" customHeight="1">
      <c r="A37" s="109" t="s">
        <v>175</v>
      </c>
      <c r="B37" s="103" t="s">
        <v>176</v>
      </c>
      <c r="C37" s="104" t="s">
        <v>28</v>
      </c>
      <c r="D37" s="417">
        <v>13.479199999999997</v>
      </c>
      <c r="E37" s="416">
        <v>13.479199999999997</v>
      </c>
      <c r="F37" s="416">
        <v>0</v>
      </c>
      <c r="G37" s="416">
        <v>0</v>
      </c>
      <c r="H37" s="416">
        <v>0</v>
      </c>
      <c r="I37" s="416">
        <v>0</v>
      </c>
      <c r="J37" s="416">
        <v>0</v>
      </c>
      <c r="K37" s="416">
        <v>0</v>
      </c>
      <c r="L37" s="416">
        <v>0</v>
      </c>
      <c r="M37" s="416">
        <v>0</v>
      </c>
      <c r="N37" s="416">
        <v>13.479199999999997</v>
      </c>
      <c r="O37" s="416">
        <v>0</v>
      </c>
      <c r="P37" s="416">
        <v>0</v>
      </c>
      <c r="Q37" s="416">
        <v>0</v>
      </c>
      <c r="R37" s="416">
        <v>0</v>
      </c>
    </row>
    <row r="38" spans="1:18" s="274" customFormat="1" ht="14.25" customHeight="1">
      <c r="A38" s="109" t="s">
        <v>177</v>
      </c>
      <c r="B38" s="103" t="s">
        <v>178</v>
      </c>
      <c r="C38" s="104" t="s">
        <v>22</v>
      </c>
      <c r="D38" s="417">
        <v>59.42239999999999</v>
      </c>
      <c r="E38" s="416">
        <v>59.42239999999999</v>
      </c>
      <c r="F38" s="416">
        <v>24.624299999999998</v>
      </c>
      <c r="G38" s="416">
        <v>4.2671</v>
      </c>
      <c r="H38" s="416">
        <v>17.857499999999998</v>
      </c>
      <c r="I38" s="416">
        <v>0</v>
      </c>
      <c r="J38" s="416">
        <v>0</v>
      </c>
      <c r="K38" s="416">
        <v>0</v>
      </c>
      <c r="L38" s="416">
        <v>0</v>
      </c>
      <c r="M38" s="416">
        <v>0</v>
      </c>
      <c r="N38" s="416">
        <v>12.673499999999999</v>
      </c>
      <c r="O38" s="416">
        <v>0</v>
      </c>
      <c r="P38" s="416">
        <v>0</v>
      </c>
      <c r="Q38" s="416">
        <v>0</v>
      </c>
      <c r="R38" s="416">
        <v>0</v>
      </c>
    </row>
    <row r="39" spans="1:18" s="274" customFormat="1" ht="14.25" customHeight="1">
      <c r="A39" s="109" t="s">
        <v>179</v>
      </c>
      <c r="B39" s="103" t="s">
        <v>180</v>
      </c>
      <c r="C39" s="104" t="s">
        <v>27</v>
      </c>
      <c r="D39" s="417">
        <v>7612.715600000001</v>
      </c>
      <c r="E39" s="416">
        <v>2531.3443</v>
      </c>
      <c r="F39" s="416">
        <v>0</v>
      </c>
      <c r="G39" s="416">
        <v>0</v>
      </c>
      <c r="H39" s="416">
        <v>0</v>
      </c>
      <c r="I39" s="416">
        <v>2531.3443</v>
      </c>
      <c r="J39" s="416">
        <v>0</v>
      </c>
      <c r="K39" s="416">
        <v>0</v>
      </c>
      <c r="L39" s="416">
        <v>0</v>
      </c>
      <c r="M39" s="416">
        <v>0</v>
      </c>
      <c r="N39" s="416">
        <v>0</v>
      </c>
      <c r="O39" s="416">
        <v>5081.371300000001</v>
      </c>
      <c r="P39" s="416">
        <v>3182.3998</v>
      </c>
      <c r="Q39" s="416">
        <v>0</v>
      </c>
      <c r="R39" s="416">
        <v>1898.9715</v>
      </c>
    </row>
    <row r="40" spans="1:18" s="274" customFormat="1" ht="14.25" customHeight="1">
      <c r="A40" s="109" t="s">
        <v>181</v>
      </c>
      <c r="B40" s="103" t="s">
        <v>182</v>
      </c>
      <c r="C40" s="104" t="s">
        <v>183</v>
      </c>
      <c r="D40" s="417">
        <v>12.0366</v>
      </c>
      <c r="E40" s="416">
        <v>12.0366</v>
      </c>
      <c r="F40" s="416">
        <v>0</v>
      </c>
      <c r="G40" s="416">
        <v>12.0366</v>
      </c>
      <c r="H40" s="416">
        <v>0</v>
      </c>
      <c r="I40" s="416">
        <v>0</v>
      </c>
      <c r="J40" s="416">
        <v>0</v>
      </c>
      <c r="K40" s="416">
        <v>0</v>
      </c>
      <c r="L40" s="416">
        <v>0</v>
      </c>
      <c r="M40" s="416">
        <v>0</v>
      </c>
      <c r="N40" s="416">
        <v>0</v>
      </c>
      <c r="O40" s="416">
        <v>0</v>
      </c>
      <c r="P40" s="416">
        <v>0</v>
      </c>
      <c r="Q40" s="416">
        <v>0</v>
      </c>
      <c r="R40" s="416">
        <v>0</v>
      </c>
    </row>
    <row r="41" spans="1:18" s="274" customFormat="1" ht="14.25" customHeight="1">
      <c r="A41" s="109" t="s">
        <v>184</v>
      </c>
      <c r="B41" s="103" t="s">
        <v>185</v>
      </c>
      <c r="C41" s="104" t="s">
        <v>186</v>
      </c>
      <c r="D41" s="417">
        <v>0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416">
        <v>0</v>
      </c>
      <c r="L41" s="416">
        <v>0</v>
      </c>
      <c r="M41" s="416">
        <v>0</v>
      </c>
      <c r="N41" s="416">
        <v>0</v>
      </c>
      <c r="O41" s="416">
        <v>0</v>
      </c>
      <c r="P41" s="416">
        <v>0</v>
      </c>
      <c r="Q41" s="416">
        <v>0</v>
      </c>
      <c r="R41" s="416">
        <v>0</v>
      </c>
    </row>
    <row r="42" spans="1:18" s="274" customFormat="1" ht="14.25" customHeight="1">
      <c r="A42" s="107">
        <v>3</v>
      </c>
      <c r="B42" s="100" t="s">
        <v>187</v>
      </c>
      <c r="C42" s="105" t="s">
        <v>188</v>
      </c>
      <c r="D42" s="414">
        <v>0</v>
      </c>
      <c r="E42" s="414">
        <v>0</v>
      </c>
      <c r="F42" s="414">
        <v>0</v>
      </c>
      <c r="G42" s="414">
        <v>0</v>
      </c>
      <c r="H42" s="414">
        <v>0</v>
      </c>
      <c r="I42" s="414">
        <v>0</v>
      </c>
      <c r="J42" s="414">
        <v>0</v>
      </c>
      <c r="K42" s="414">
        <v>0</v>
      </c>
      <c r="L42" s="414">
        <v>0</v>
      </c>
      <c r="M42" s="414">
        <v>0</v>
      </c>
      <c r="N42" s="414">
        <v>0</v>
      </c>
      <c r="O42" s="414">
        <v>0</v>
      </c>
      <c r="P42" s="414">
        <v>0</v>
      </c>
      <c r="Q42" s="414">
        <v>0</v>
      </c>
      <c r="R42" s="414">
        <v>0</v>
      </c>
    </row>
    <row r="43" spans="1:18" s="274" customFormat="1" ht="14.25" customHeight="1">
      <c r="A43" s="109" t="s">
        <v>189</v>
      </c>
      <c r="B43" s="103" t="s">
        <v>190</v>
      </c>
      <c r="C43" s="104" t="s">
        <v>191</v>
      </c>
      <c r="D43" s="416">
        <v>0</v>
      </c>
      <c r="E43" s="416">
        <v>0</v>
      </c>
      <c r="F43" s="416">
        <v>0</v>
      </c>
      <c r="G43" s="416">
        <v>0</v>
      </c>
      <c r="H43" s="416">
        <v>0</v>
      </c>
      <c r="I43" s="416">
        <v>0</v>
      </c>
      <c r="J43" s="416">
        <v>0</v>
      </c>
      <c r="K43" s="416">
        <v>0</v>
      </c>
      <c r="L43" s="416">
        <v>0</v>
      </c>
      <c r="M43" s="416">
        <v>0</v>
      </c>
      <c r="N43" s="416">
        <v>0</v>
      </c>
      <c r="O43" s="416">
        <v>0</v>
      </c>
      <c r="P43" s="416">
        <v>0</v>
      </c>
      <c r="Q43" s="416">
        <v>0</v>
      </c>
      <c r="R43" s="416">
        <v>0</v>
      </c>
    </row>
    <row r="44" spans="1:18" s="274" customFormat="1" ht="14.25" customHeight="1">
      <c r="A44" s="109" t="s">
        <v>192</v>
      </c>
      <c r="B44" s="103" t="s">
        <v>193</v>
      </c>
      <c r="C44" s="104" t="s">
        <v>194</v>
      </c>
      <c r="D44" s="416">
        <v>0</v>
      </c>
      <c r="E44" s="416">
        <v>0</v>
      </c>
      <c r="F44" s="416">
        <v>0</v>
      </c>
      <c r="G44" s="416">
        <v>0</v>
      </c>
      <c r="H44" s="416">
        <v>0</v>
      </c>
      <c r="I44" s="416">
        <v>0</v>
      </c>
      <c r="J44" s="416">
        <v>0</v>
      </c>
      <c r="K44" s="416">
        <v>0</v>
      </c>
      <c r="L44" s="416">
        <v>0</v>
      </c>
      <c r="M44" s="416">
        <v>0</v>
      </c>
      <c r="N44" s="416">
        <v>0</v>
      </c>
      <c r="O44" s="416">
        <v>0</v>
      </c>
      <c r="P44" s="416">
        <v>0</v>
      </c>
      <c r="Q44" s="416">
        <v>0</v>
      </c>
      <c r="R44" s="416">
        <v>0</v>
      </c>
    </row>
    <row r="45" spans="1:18" s="274" customFormat="1" ht="14.25" customHeight="1">
      <c r="A45" s="109" t="s">
        <v>195</v>
      </c>
      <c r="B45" s="103" t="s">
        <v>196</v>
      </c>
      <c r="C45" s="104" t="s">
        <v>197</v>
      </c>
      <c r="D45" s="416">
        <v>0</v>
      </c>
      <c r="E45" s="416">
        <v>0</v>
      </c>
      <c r="F45" s="416">
        <v>0</v>
      </c>
      <c r="G45" s="416">
        <v>0</v>
      </c>
      <c r="H45" s="416">
        <v>0</v>
      </c>
      <c r="I45" s="416">
        <v>0</v>
      </c>
      <c r="J45" s="416">
        <v>0</v>
      </c>
      <c r="K45" s="416">
        <v>0</v>
      </c>
      <c r="L45" s="416">
        <v>0</v>
      </c>
      <c r="M45" s="416">
        <v>0</v>
      </c>
      <c r="N45" s="416">
        <v>0</v>
      </c>
      <c r="O45" s="416">
        <v>0</v>
      </c>
      <c r="P45" s="416">
        <v>0</v>
      </c>
      <c r="Q45" s="416">
        <v>0</v>
      </c>
      <c r="R45" s="416">
        <v>0</v>
      </c>
    </row>
    <row r="46" spans="1:18" s="274" customFormat="1" ht="14.25" customHeight="1">
      <c r="A46" s="107" t="s">
        <v>253</v>
      </c>
      <c r="B46" s="100" t="s">
        <v>254</v>
      </c>
      <c r="C46" s="105" t="s">
        <v>255</v>
      </c>
      <c r="D46" s="414">
        <v>0</v>
      </c>
      <c r="E46" s="414">
        <v>0</v>
      </c>
      <c r="F46" s="414">
        <v>0</v>
      </c>
      <c r="G46" s="414">
        <v>0</v>
      </c>
      <c r="H46" s="414">
        <v>0</v>
      </c>
      <c r="I46" s="414">
        <v>0</v>
      </c>
      <c r="J46" s="414">
        <v>0</v>
      </c>
      <c r="K46" s="414">
        <v>0</v>
      </c>
      <c r="L46" s="414">
        <v>0</v>
      </c>
      <c r="M46" s="414">
        <v>0</v>
      </c>
      <c r="N46" s="414">
        <v>0</v>
      </c>
      <c r="O46" s="414">
        <v>0</v>
      </c>
      <c r="P46" s="414">
        <v>0</v>
      </c>
      <c r="Q46" s="414">
        <v>0</v>
      </c>
      <c r="R46" s="414">
        <v>0</v>
      </c>
    </row>
    <row r="47" spans="1:18" s="274" customFormat="1" ht="14.25" customHeight="1">
      <c r="A47" s="109">
        <v>1</v>
      </c>
      <c r="B47" s="103" t="s">
        <v>256</v>
      </c>
      <c r="C47" s="104" t="s">
        <v>257</v>
      </c>
      <c r="D47" s="416">
        <v>0</v>
      </c>
      <c r="E47" s="416">
        <v>0</v>
      </c>
      <c r="F47" s="416">
        <v>0</v>
      </c>
      <c r="G47" s="416">
        <v>0</v>
      </c>
      <c r="H47" s="416">
        <v>0</v>
      </c>
      <c r="I47" s="416">
        <v>0</v>
      </c>
      <c r="J47" s="416">
        <v>0</v>
      </c>
      <c r="K47" s="416">
        <v>0</v>
      </c>
      <c r="L47" s="416">
        <v>0</v>
      </c>
      <c r="M47" s="416">
        <v>0</v>
      </c>
      <c r="N47" s="416">
        <v>0</v>
      </c>
      <c r="O47" s="416">
        <v>0</v>
      </c>
      <c r="P47" s="416">
        <v>0</v>
      </c>
      <c r="Q47" s="416">
        <v>0</v>
      </c>
      <c r="R47" s="416">
        <v>0</v>
      </c>
    </row>
    <row r="48" spans="1:18" s="274" customFormat="1" ht="14.25" customHeight="1">
      <c r="A48" s="109">
        <v>2</v>
      </c>
      <c r="B48" s="103" t="s">
        <v>258</v>
      </c>
      <c r="C48" s="104" t="s">
        <v>259</v>
      </c>
      <c r="D48" s="416">
        <v>0</v>
      </c>
      <c r="E48" s="416">
        <v>0</v>
      </c>
      <c r="F48" s="416">
        <v>0</v>
      </c>
      <c r="G48" s="416">
        <v>0</v>
      </c>
      <c r="H48" s="416">
        <v>0</v>
      </c>
      <c r="I48" s="416">
        <v>0</v>
      </c>
      <c r="J48" s="416">
        <v>0</v>
      </c>
      <c r="K48" s="416">
        <v>0</v>
      </c>
      <c r="L48" s="416">
        <v>0</v>
      </c>
      <c r="M48" s="416">
        <v>0</v>
      </c>
      <c r="N48" s="416">
        <v>0</v>
      </c>
      <c r="O48" s="416">
        <v>0</v>
      </c>
      <c r="P48" s="416">
        <v>0</v>
      </c>
      <c r="Q48" s="416">
        <v>0</v>
      </c>
      <c r="R48" s="416">
        <v>0</v>
      </c>
    </row>
    <row r="49" spans="1:18" s="274" customFormat="1" ht="14.25" customHeight="1">
      <c r="A49" s="110">
        <v>3</v>
      </c>
      <c r="B49" s="111" t="s">
        <v>260</v>
      </c>
      <c r="C49" s="112" t="s">
        <v>261</v>
      </c>
      <c r="D49" s="419">
        <v>0</v>
      </c>
      <c r="E49" s="419">
        <v>0</v>
      </c>
      <c r="F49" s="419">
        <v>0</v>
      </c>
      <c r="G49" s="419">
        <v>0</v>
      </c>
      <c r="H49" s="419">
        <v>0</v>
      </c>
      <c r="I49" s="419">
        <v>0</v>
      </c>
      <c r="J49" s="419">
        <v>0</v>
      </c>
      <c r="K49" s="419">
        <v>0</v>
      </c>
      <c r="L49" s="419">
        <v>0</v>
      </c>
      <c r="M49" s="419">
        <v>0</v>
      </c>
      <c r="N49" s="419">
        <v>0</v>
      </c>
      <c r="O49" s="419">
        <v>0</v>
      </c>
      <c r="P49" s="419">
        <v>0</v>
      </c>
      <c r="Q49" s="419">
        <v>0</v>
      </c>
      <c r="R49" s="419">
        <v>0</v>
      </c>
    </row>
    <row r="50" spans="1:18" ht="14.25" customHeight="1">
      <c r="A50" s="490" t="s">
        <v>456</v>
      </c>
      <c r="B50" s="490"/>
      <c r="C50" s="490"/>
      <c r="E50" s="269"/>
      <c r="F50" s="269"/>
      <c r="G50" s="483" t="s">
        <v>440</v>
      </c>
      <c r="H50" s="483"/>
      <c r="I50" s="483"/>
      <c r="J50" s="483"/>
      <c r="K50" s="483"/>
      <c r="N50" s="106"/>
      <c r="O50" s="491" t="s">
        <v>441</v>
      </c>
      <c r="P50" s="491"/>
      <c r="Q50" s="491"/>
      <c r="R50" s="491"/>
    </row>
    <row r="51" spans="1:18" s="242" customFormat="1" ht="12.75" customHeight="1">
      <c r="A51" s="243"/>
      <c r="B51" s="457" t="s">
        <v>457</v>
      </c>
      <c r="C51" s="243"/>
      <c r="E51" s="243"/>
      <c r="F51" s="243"/>
      <c r="G51" s="482" t="s">
        <v>437</v>
      </c>
      <c r="H51" s="482"/>
      <c r="I51" s="482"/>
      <c r="J51" s="482"/>
      <c r="K51" s="482"/>
      <c r="L51" s="244"/>
      <c r="N51" s="243"/>
      <c r="O51" s="485" t="s">
        <v>436</v>
      </c>
      <c r="P51" s="485"/>
      <c r="Q51" s="485"/>
      <c r="R51" s="485"/>
    </row>
    <row r="52" spans="1:18" s="242" customFormat="1" ht="12.75" customHeight="1">
      <c r="A52" s="243"/>
      <c r="B52" s="457" t="s">
        <v>458</v>
      </c>
      <c r="C52" s="243"/>
      <c r="E52" s="243"/>
      <c r="F52" s="243"/>
      <c r="G52" s="243"/>
      <c r="H52" s="482"/>
      <c r="I52" s="482"/>
      <c r="J52" s="482"/>
      <c r="K52" s="482"/>
      <c r="N52" s="243"/>
      <c r="O52" s="485"/>
      <c r="P52" s="485"/>
      <c r="Q52" s="485"/>
      <c r="R52" s="485"/>
    </row>
    <row r="53" spans="2:18" ht="89.25">
      <c r="B53" s="459" t="s">
        <v>460</v>
      </c>
      <c r="C53" s="273"/>
      <c r="O53" s="489"/>
      <c r="P53" s="489"/>
      <c r="Q53" s="489"/>
      <c r="R53" s="489"/>
    </row>
    <row r="55" spans="2:11" ht="12.75">
      <c r="B55" s="280"/>
      <c r="C55" s="280"/>
      <c r="D55" s="280"/>
      <c r="E55" s="280"/>
      <c r="F55" s="280"/>
      <c r="G55" s="280"/>
      <c r="H55" s="280"/>
      <c r="I55" s="280"/>
      <c r="J55" s="280"/>
      <c r="K55" s="280"/>
    </row>
    <row r="56" spans="2:11" ht="12.75">
      <c r="B56" s="280"/>
      <c r="C56" s="280"/>
      <c r="D56" s="280"/>
      <c r="E56" s="280"/>
      <c r="F56" s="280"/>
      <c r="G56" s="280"/>
      <c r="H56" s="280"/>
      <c r="I56" s="280"/>
      <c r="J56" s="280"/>
      <c r="K56" s="280"/>
    </row>
  </sheetData>
  <sheetProtection/>
  <mergeCells count="35">
    <mergeCell ref="P5:R5"/>
    <mergeCell ref="A6:A9"/>
    <mergeCell ref="B6:B9"/>
    <mergeCell ref="C6:C9"/>
    <mergeCell ref="D6:D9"/>
    <mergeCell ref="E6:N6"/>
    <mergeCell ref="O6:R6"/>
    <mergeCell ref="G7:J7"/>
    <mergeCell ref="K7:L7"/>
    <mergeCell ref="M7:M9"/>
    <mergeCell ref="N7:N9"/>
    <mergeCell ref="L8:L9"/>
    <mergeCell ref="C1:O1"/>
    <mergeCell ref="C2:O2"/>
    <mergeCell ref="C3:O3"/>
    <mergeCell ref="O53:R53"/>
    <mergeCell ref="A50:C50"/>
    <mergeCell ref="O50:R50"/>
    <mergeCell ref="O7:O9"/>
    <mergeCell ref="P7:P9"/>
    <mergeCell ref="Q7:Q9"/>
    <mergeCell ref="O51:R51"/>
    <mergeCell ref="R7:R9"/>
    <mergeCell ref="G8:G9"/>
    <mergeCell ref="E7:E9"/>
    <mergeCell ref="G51:K51"/>
    <mergeCell ref="G50:K50"/>
    <mergeCell ref="C4:O4"/>
    <mergeCell ref="H52:K52"/>
    <mergeCell ref="O52:R52"/>
    <mergeCell ref="H8:H9"/>
    <mergeCell ref="I8:I9"/>
    <mergeCell ref="J8:J9"/>
    <mergeCell ref="K8:K9"/>
    <mergeCell ref="F7:F9"/>
  </mergeCells>
  <printOptions horizontalCentered="1"/>
  <pageMargins left="0.79" right="0.261811024" top="0.31496062992126" bottom="0" header="0.511811023622047" footer="0.12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CV199"/>
  <sheetViews>
    <sheetView zoomScale="90" zoomScaleNormal="90" zoomScalePageLayoutView="80" workbookViewId="0" topLeftCell="A22">
      <selection activeCell="B37" sqref="B37:I37"/>
    </sheetView>
  </sheetViews>
  <sheetFormatPr defaultColWidth="9.140625" defaultRowHeight="12.75"/>
  <cols>
    <col min="1" max="1" width="7.7109375" style="282" customWidth="1"/>
    <col min="2" max="2" width="34.7109375" style="114" customWidth="1"/>
    <col min="3" max="3" width="5.7109375" style="285" customWidth="1"/>
    <col min="4" max="5" width="11.28125" style="114" customWidth="1"/>
    <col min="6" max="6" width="10.00390625" style="114" customWidth="1"/>
    <col min="7" max="7" width="10.140625" style="114" customWidth="1"/>
    <col min="8" max="9" width="9.28125" style="114" customWidth="1"/>
    <col min="10" max="10" width="10.421875" style="114" customWidth="1"/>
    <col min="11" max="12" width="10.57421875" style="114" customWidth="1"/>
    <col min="13" max="13" width="10.140625" style="114" customWidth="1"/>
    <col min="14" max="14" width="11.57421875" style="114" customWidth="1"/>
    <col min="15" max="15" width="11.00390625" style="114" customWidth="1"/>
    <col min="16" max="16" width="9.7109375" style="114" customWidth="1"/>
    <col min="17" max="17" width="10.28125" style="114" customWidth="1"/>
    <col min="18" max="16384" width="9.140625" style="114" customWidth="1"/>
  </cols>
  <sheetData>
    <row r="1" spans="3:16" ht="16.5" customHeight="1">
      <c r="C1" s="283"/>
      <c r="D1" s="510" t="s">
        <v>33</v>
      </c>
      <c r="E1" s="510"/>
      <c r="F1" s="510"/>
      <c r="G1" s="510"/>
      <c r="H1" s="510"/>
      <c r="I1" s="510"/>
      <c r="J1" s="510"/>
      <c r="K1" s="510"/>
      <c r="L1" s="510"/>
      <c r="M1" s="510"/>
      <c r="O1" s="115" t="s">
        <v>226</v>
      </c>
      <c r="P1" s="115"/>
    </row>
    <row r="2" spans="3:16" ht="16.5" customHeight="1">
      <c r="C2" s="283"/>
      <c r="D2" s="511" t="s">
        <v>227</v>
      </c>
      <c r="E2" s="511"/>
      <c r="F2" s="511"/>
      <c r="G2" s="511"/>
      <c r="H2" s="511"/>
      <c r="I2" s="511"/>
      <c r="J2" s="511"/>
      <c r="K2" s="511"/>
      <c r="L2" s="511"/>
      <c r="M2" s="511"/>
      <c r="O2" s="96"/>
      <c r="P2" s="115"/>
    </row>
    <row r="3" spans="1:17" ht="16.5" customHeight="1">
      <c r="A3" s="284"/>
      <c r="B3" s="512" t="s">
        <v>262</v>
      </c>
      <c r="C3" s="512"/>
      <c r="D3" s="510" t="s">
        <v>263</v>
      </c>
      <c r="E3" s="510"/>
      <c r="F3" s="510"/>
      <c r="G3" s="510"/>
      <c r="H3" s="510"/>
      <c r="I3" s="510"/>
      <c r="J3" s="510"/>
      <c r="K3" s="510"/>
      <c r="L3" s="510"/>
      <c r="M3" s="510"/>
      <c r="O3" s="98" t="s">
        <v>434</v>
      </c>
      <c r="P3" s="116"/>
      <c r="Q3" s="116"/>
    </row>
    <row r="4" spans="4:17" ht="16.5" customHeight="1">
      <c r="D4" s="513" t="s">
        <v>439</v>
      </c>
      <c r="E4" s="513"/>
      <c r="F4" s="513"/>
      <c r="G4" s="513"/>
      <c r="H4" s="513"/>
      <c r="I4" s="513"/>
      <c r="J4" s="513"/>
      <c r="K4" s="513"/>
      <c r="L4" s="513"/>
      <c r="M4" s="513"/>
      <c r="O4" s="499" t="s">
        <v>264</v>
      </c>
      <c r="P4" s="499"/>
      <c r="Q4" s="499"/>
    </row>
    <row r="5" spans="3:17" ht="12.75">
      <c r="C5" s="114"/>
      <c r="N5" s="286"/>
      <c r="O5" s="514" t="s">
        <v>230</v>
      </c>
      <c r="P5" s="514"/>
      <c r="Q5" s="514"/>
    </row>
    <row r="6" spans="1:17" s="287" customFormat="1" ht="12.75" customHeight="1">
      <c r="A6" s="506" t="s">
        <v>39</v>
      </c>
      <c r="B6" s="506" t="s">
        <v>198</v>
      </c>
      <c r="C6" s="506" t="s">
        <v>41</v>
      </c>
      <c r="D6" s="502" t="s">
        <v>265</v>
      </c>
      <c r="E6" s="508" t="s">
        <v>232</v>
      </c>
      <c r="F6" s="508"/>
      <c r="G6" s="508"/>
      <c r="H6" s="508"/>
      <c r="I6" s="508"/>
      <c r="J6" s="508"/>
      <c r="K6" s="508"/>
      <c r="L6" s="508"/>
      <c r="M6" s="508"/>
      <c r="N6" s="509" t="s">
        <v>233</v>
      </c>
      <c r="O6" s="509"/>
      <c r="P6" s="509"/>
      <c r="Q6" s="509"/>
    </row>
    <row r="7" spans="1:17" ht="12.75" customHeight="1">
      <c r="A7" s="506" t="s">
        <v>199</v>
      </c>
      <c r="B7" s="506"/>
      <c r="C7" s="506"/>
      <c r="D7" s="502"/>
      <c r="E7" s="502" t="s">
        <v>234</v>
      </c>
      <c r="F7" s="502" t="s">
        <v>235</v>
      </c>
      <c r="G7" s="515" t="s">
        <v>236</v>
      </c>
      <c r="H7" s="515"/>
      <c r="I7" s="515"/>
      <c r="J7" s="515"/>
      <c r="K7" s="502" t="s">
        <v>248</v>
      </c>
      <c r="L7" s="502" t="s">
        <v>238</v>
      </c>
      <c r="M7" s="502" t="s">
        <v>239</v>
      </c>
      <c r="N7" s="502" t="s">
        <v>240</v>
      </c>
      <c r="O7" s="502" t="s">
        <v>241</v>
      </c>
      <c r="P7" s="502" t="s">
        <v>242</v>
      </c>
      <c r="Q7" s="502" t="s">
        <v>243</v>
      </c>
    </row>
    <row r="8" spans="1:17" ht="12.75" customHeight="1">
      <c r="A8" s="506"/>
      <c r="B8" s="506" t="s">
        <v>200</v>
      </c>
      <c r="C8" s="506"/>
      <c r="D8" s="502"/>
      <c r="E8" s="502"/>
      <c r="F8" s="503"/>
      <c r="G8" s="502" t="s">
        <v>244</v>
      </c>
      <c r="H8" s="504" t="s">
        <v>245</v>
      </c>
      <c r="I8" s="504" t="s">
        <v>246</v>
      </c>
      <c r="J8" s="502" t="s">
        <v>247</v>
      </c>
      <c r="K8" s="503"/>
      <c r="L8" s="503"/>
      <c r="M8" s="503"/>
      <c r="N8" s="502"/>
      <c r="O8" s="503"/>
      <c r="P8" s="502"/>
      <c r="Q8" s="503"/>
    </row>
    <row r="9" spans="1:17" ht="51" customHeight="1">
      <c r="A9" s="507"/>
      <c r="B9" s="507"/>
      <c r="C9" s="507"/>
      <c r="D9" s="502"/>
      <c r="E9" s="502"/>
      <c r="F9" s="503"/>
      <c r="G9" s="503"/>
      <c r="H9" s="502"/>
      <c r="I9" s="502"/>
      <c r="J9" s="503"/>
      <c r="K9" s="503"/>
      <c r="L9" s="503"/>
      <c r="M9" s="503"/>
      <c r="N9" s="502"/>
      <c r="O9" s="503"/>
      <c r="P9" s="502"/>
      <c r="Q9" s="503"/>
    </row>
    <row r="10" spans="1:100" s="289" customFormat="1" ht="11.25">
      <c r="A10" s="221" t="s">
        <v>201</v>
      </c>
      <c r="B10" s="221" t="s">
        <v>202</v>
      </c>
      <c r="C10" s="221" t="s">
        <v>203</v>
      </c>
      <c r="D10" s="221" t="s">
        <v>266</v>
      </c>
      <c r="E10" s="221" t="s">
        <v>267</v>
      </c>
      <c r="F10" s="221" t="s">
        <v>251</v>
      </c>
      <c r="G10" s="221" t="s">
        <v>252</v>
      </c>
      <c r="H10" s="222">
        <v>-8</v>
      </c>
      <c r="I10" s="222">
        <v>-9</v>
      </c>
      <c r="J10" s="222">
        <v>-10</v>
      </c>
      <c r="K10" s="222">
        <v>-11</v>
      </c>
      <c r="L10" s="222">
        <v>-12</v>
      </c>
      <c r="M10" s="222">
        <v>-13</v>
      </c>
      <c r="N10" s="221" t="s">
        <v>268</v>
      </c>
      <c r="O10" s="222">
        <v>-15</v>
      </c>
      <c r="P10" s="222">
        <v>-16</v>
      </c>
      <c r="Q10" s="222">
        <v>-17</v>
      </c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</row>
    <row r="11" spans="1:17" s="245" customFormat="1" ht="24" customHeight="1">
      <c r="A11" s="118">
        <v>1</v>
      </c>
      <c r="B11" s="119" t="s">
        <v>46</v>
      </c>
      <c r="C11" s="120" t="s">
        <v>47</v>
      </c>
      <c r="D11" s="420">
        <v>25241.905799999997</v>
      </c>
      <c r="E11" s="420">
        <v>25241.521299999997</v>
      </c>
      <c r="F11" s="420">
        <v>18745.8781</v>
      </c>
      <c r="G11" s="420">
        <v>290.72170000000006</v>
      </c>
      <c r="H11" s="420">
        <v>81.1825</v>
      </c>
      <c r="I11" s="420">
        <v>6118.912899999999</v>
      </c>
      <c r="J11" s="420">
        <v>0</v>
      </c>
      <c r="K11" s="420">
        <v>0</v>
      </c>
      <c r="L11" s="420">
        <v>0</v>
      </c>
      <c r="M11" s="420">
        <v>4.8261</v>
      </c>
      <c r="N11" s="420">
        <v>0.3845</v>
      </c>
      <c r="O11" s="420">
        <v>0.3845</v>
      </c>
      <c r="P11" s="420">
        <v>0</v>
      </c>
      <c r="Q11" s="420">
        <v>0</v>
      </c>
    </row>
    <row r="12" spans="1:17" s="304" customFormat="1" ht="24" customHeight="1">
      <c r="A12" s="121" t="s">
        <v>48</v>
      </c>
      <c r="B12" s="122" t="s">
        <v>49</v>
      </c>
      <c r="C12" s="123" t="s">
        <v>50</v>
      </c>
      <c r="D12" s="421">
        <v>15071.374799999998</v>
      </c>
      <c r="E12" s="421">
        <v>15070.990299999998</v>
      </c>
      <c r="F12" s="421">
        <v>14801.785</v>
      </c>
      <c r="G12" s="421">
        <v>207.09890000000001</v>
      </c>
      <c r="H12" s="421">
        <v>61.14300000000001</v>
      </c>
      <c r="I12" s="421">
        <v>0</v>
      </c>
      <c r="J12" s="421">
        <v>0</v>
      </c>
      <c r="K12" s="421">
        <v>0</v>
      </c>
      <c r="L12" s="421">
        <v>0</v>
      </c>
      <c r="M12" s="421">
        <v>0.9634</v>
      </c>
      <c r="N12" s="421">
        <v>0.3845</v>
      </c>
      <c r="O12" s="421">
        <v>0.3845</v>
      </c>
      <c r="P12" s="421">
        <v>0</v>
      </c>
      <c r="Q12" s="421">
        <v>0</v>
      </c>
    </row>
    <row r="13" spans="1:17" s="117" customFormat="1" ht="24" customHeight="1">
      <c r="A13" s="124" t="s">
        <v>51</v>
      </c>
      <c r="B13" s="125" t="s">
        <v>52</v>
      </c>
      <c r="C13" s="126" t="s">
        <v>53</v>
      </c>
      <c r="D13" s="422">
        <v>8550.9162</v>
      </c>
      <c r="E13" s="422">
        <v>8550.5317</v>
      </c>
      <c r="F13" s="422">
        <v>8499.9853</v>
      </c>
      <c r="G13" s="422">
        <v>47.3257</v>
      </c>
      <c r="H13" s="422">
        <v>2.6057</v>
      </c>
      <c r="I13" s="422">
        <v>0</v>
      </c>
      <c r="J13" s="422">
        <v>0</v>
      </c>
      <c r="K13" s="422">
        <v>0</v>
      </c>
      <c r="L13" s="422">
        <v>0</v>
      </c>
      <c r="M13" s="422">
        <v>0.615</v>
      </c>
      <c r="N13" s="422">
        <v>0.3845</v>
      </c>
      <c r="O13" s="422">
        <v>0.3845</v>
      </c>
      <c r="P13" s="422">
        <v>0</v>
      </c>
      <c r="Q13" s="422">
        <v>0</v>
      </c>
    </row>
    <row r="14" spans="1:17" s="117" customFormat="1" ht="24" customHeight="1">
      <c r="A14" s="124" t="s">
        <v>54</v>
      </c>
      <c r="B14" s="125" t="s">
        <v>269</v>
      </c>
      <c r="C14" s="126" t="s">
        <v>56</v>
      </c>
      <c r="D14" s="422">
        <v>4663.198399999999</v>
      </c>
      <c r="E14" s="422">
        <v>4663.198399999999</v>
      </c>
      <c r="F14" s="422">
        <v>4658.619</v>
      </c>
      <c r="G14" s="422">
        <v>2.8261</v>
      </c>
      <c r="H14" s="422">
        <v>1.2477</v>
      </c>
      <c r="I14" s="422">
        <v>0</v>
      </c>
      <c r="J14" s="422">
        <v>0</v>
      </c>
      <c r="K14" s="422">
        <v>0</v>
      </c>
      <c r="L14" s="422">
        <v>0</v>
      </c>
      <c r="M14" s="422">
        <v>0.5055999999999999</v>
      </c>
      <c r="N14" s="422">
        <v>0</v>
      </c>
      <c r="O14" s="422">
        <v>0</v>
      </c>
      <c r="P14" s="422">
        <v>0</v>
      </c>
      <c r="Q14" s="422">
        <v>0</v>
      </c>
    </row>
    <row r="15" spans="1:17" s="117" customFormat="1" ht="24" customHeight="1">
      <c r="A15" s="124" t="s">
        <v>57</v>
      </c>
      <c r="B15" s="127" t="s">
        <v>58</v>
      </c>
      <c r="C15" s="126" t="s">
        <v>59</v>
      </c>
      <c r="D15" s="422">
        <v>4235.4081</v>
      </c>
      <c r="E15" s="422">
        <v>4235.4081</v>
      </c>
      <c r="F15" s="422">
        <v>4231.0453</v>
      </c>
      <c r="G15" s="422">
        <v>2.8261</v>
      </c>
      <c r="H15" s="422">
        <v>1.2477</v>
      </c>
      <c r="I15" s="422">
        <v>0</v>
      </c>
      <c r="J15" s="422">
        <v>0</v>
      </c>
      <c r="K15" s="422">
        <v>0</v>
      </c>
      <c r="L15" s="422">
        <v>0</v>
      </c>
      <c r="M15" s="422">
        <v>0.289</v>
      </c>
      <c r="N15" s="422">
        <v>0</v>
      </c>
      <c r="O15" s="422">
        <v>0</v>
      </c>
      <c r="P15" s="422">
        <v>0</v>
      </c>
      <c r="Q15" s="422">
        <v>0</v>
      </c>
    </row>
    <row r="16" spans="1:17" s="117" customFormat="1" ht="24" customHeight="1">
      <c r="A16" s="124" t="s">
        <v>60</v>
      </c>
      <c r="B16" s="127" t="s">
        <v>61</v>
      </c>
      <c r="C16" s="126" t="s">
        <v>21</v>
      </c>
      <c r="D16" s="422">
        <v>427.79030000000006</v>
      </c>
      <c r="E16" s="422">
        <v>427.79030000000006</v>
      </c>
      <c r="F16" s="422">
        <v>427.57370000000003</v>
      </c>
      <c r="G16" s="422">
        <v>0</v>
      </c>
      <c r="H16" s="422">
        <v>0</v>
      </c>
      <c r="I16" s="422">
        <v>0</v>
      </c>
      <c r="J16" s="422">
        <v>0</v>
      </c>
      <c r="K16" s="422">
        <v>0</v>
      </c>
      <c r="L16" s="422">
        <v>0</v>
      </c>
      <c r="M16" s="422">
        <v>0.2166</v>
      </c>
      <c r="N16" s="422">
        <v>0</v>
      </c>
      <c r="O16" s="422">
        <v>0</v>
      </c>
      <c r="P16" s="422">
        <v>0</v>
      </c>
      <c r="Q16" s="422">
        <v>0</v>
      </c>
    </row>
    <row r="17" spans="1:17" s="117" customFormat="1" ht="24" customHeight="1">
      <c r="A17" s="124" t="s">
        <v>62</v>
      </c>
      <c r="B17" s="125" t="s">
        <v>63</v>
      </c>
      <c r="C17" s="126" t="s">
        <v>64</v>
      </c>
      <c r="D17" s="422">
        <v>0</v>
      </c>
      <c r="E17" s="422">
        <v>0</v>
      </c>
      <c r="F17" s="422">
        <v>0</v>
      </c>
      <c r="G17" s="422">
        <v>0</v>
      </c>
      <c r="H17" s="422">
        <v>0</v>
      </c>
      <c r="I17" s="422">
        <v>0</v>
      </c>
      <c r="J17" s="422">
        <v>0</v>
      </c>
      <c r="K17" s="422">
        <v>0</v>
      </c>
      <c r="L17" s="422">
        <v>0</v>
      </c>
      <c r="M17" s="422">
        <v>0</v>
      </c>
      <c r="N17" s="422">
        <v>0</v>
      </c>
      <c r="O17" s="422">
        <v>0</v>
      </c>
      <c r="P17" s="422">
        <v>0</v>
      </c>
      <c r="Q17" s="422">
        <v>0</v>
      </c>
    </row>
    <row r="18" spans="1:17" s="117" customFormat="1" ht="24" customHeight="1">
      <c r="A18" s="124" t="s">
        <v>65</v>
      </c>
      <c r="B18" s="125" t="s">
        <v>270</v>
      </c>
      <c r="C18" s="126" t="s">
        <v>67</v>
      </c>
      <c r="D18" s="422">
        <v>3887.7178000000004</v>
      </c>
      <c r="E18" s="422">
        <v>3887.3333000000002</v>
      </c>
      <c r="F18" s="422">
        <v>3841.3663</v>
      </c>
      <c r="G18" s="422">
        <v>44.4996</v>
      </c>
      <c r="H18" s="422">
        <v>1.358</v>
      </c>
      <c r="I18" s="422">
        <v>0</v>
      </c>
      <c r="J18" s="422">
        <v>0</v>
      </c>
      <c r="K18" s="422">
        <v>0</v>
      </c>
      <c r="L18" s="422">
        <v>0</v>
      </c>
      <c r="M18" s="422">
        <v>0.1094</v>
      </c>
      <c r="N18" s="422">
        <v>0.3845</v>
      </c>
      <c r="O18" s="422">
        <v>0.3845</v>
      </c>
      <c r="P18" s="422">
        <v>0</v>
      </c>
      <c r="Q18" s="422">
        <v>0</v>
      </c>
    </row>
    <row r="19" spans="1:17" s="117" customFormat="1" ht="24" customHeight="1">
      <c r="A19" s="124" t="s">
        <v>271</v>
      </c>
      <c r="B19" s="125" t="s">
        <v>272</v>
      </c>
      <c r="C19" s="126" t="s">
        <v>2</v>
      </c>
      <c r="D19" s="422">
        <v>3887.7178000000004</v>
      </c>
      <c r="E19" s="422">
        <v>3887.3333000000002</v>
      </c>
      <c r="F19" s="422">
        <v>3841.3663</v>
      </c>
      <c r="G19" s="422">
        <v>44.4996</v>
      </c>
      <c r="H19" s="422">
        <v>1.358</v>
      </c>
      <c r="I19" s="422">
        <v>0</v>
      </c>
      <c r="J19" s="422">
        <v>0</v>
      </c>
      <c r="K19" s="422">
        <v>0</v>
      </c>
      <c r="L19" s="422">
        <v>0</v>
      </c>
      <c r="M19" s="422">
        <v>0.1094</v>
      </c>
      <c r="N19" s="422">
        <v>0.3845</v>
      </c>
      <c r="O19" s="422">
        <v>0.3845</v>
      </c>
      <c r="P19" s="422">
        <v>0</v>
      </c>
      <c r="Q19" s="422">
        <v>0</v>
      </c>
    </row>
    <row r="20" spans="1:17" s="117" customFormat="1" ht="24" customHeight="1">
      <c r="A20" s="124" t="s">
        <v>273</v>
      </c>
      <c r="B20" s="125" t="s">
        <v>274</v>
      </c>
      <c r="C20" s="126" t="s">
        <v>205</v>
      </c>
      <c r="D20" s="422">
        <v>0</v>
      </c>
      <c r="E20" s="422">
        <v>0</v>
      </c>
      <c r="F20" s="422">
        <v>0</v>
      </c>
      <c r="G20" s="422">
        <v>0</v>
      </c>
      <c r="H20" s="422">
        <v>0</v>
      </c>
      <c r="I20" s="422">
        <v>0</v>
      </c>
      <c r="J20" s="422">
        <v>0</v>
      </c>
      <c r="K20" s="422">
        <v>0</v>
      </c>
      <c r="L20" s="422">
        <v>0</v>
      </c>
      <c r="M20" s="422">
        <v>0</v>
      </c>
      <c r="N20" s="422">
        <v>0</v>
      </c>
      <c r="O20" s="422">
        <v>0</v>
      </c>
      <c r="P20" s="422">
        <v>0</v>
      </c>
      <c r="Q20" s="422">
        <v>0</v>
      </c>
    </row>
    <row r="21" spans="1:17" s="117" customFormat="1" ht="24" customHeight="1">
      <c r="A21" s="124" t="s">
        <v>68</v>
      </c>
      <c r="B21" s="125" t="s">
        <v>69</v>
      </c>
      <c r="C21" s="126" t="s">
        <v>8</v>
      </c>
      <c r="D21" s="422">
        <v>6520.458599999999</v>
      </c>
      <c r="E21" s="422">
        <v>6520.458599999999</v>
      </c>
      <c r="F21" s="422">
        <v>6301.7997</v>
      </c>
      <c r="G21" s="422">
        <v>159.7732</v>
      </c>
      <c r="H21" s="422">
        <v>58.53730000000001</v>
      </c>
      <c r="I21" s="422">
        <v>0</v>
      </c>
      <c r="J21" s="422">
        <v>0</v>
      </c>
      <c r="K21" s="422">
        <v>0</v>
      </c>
      <c r="L21" s="422">
        <v>0</v>
      </c>
      <c r="M21" s="422">
        <v>0.3484</v>
      </c>
      <c r="N21" s="422">
        <v>0</v>
      </c>
      <c r="O21" s="422">
        <v>0</v>
      </c>
      <c r="P21" s="422">
        <v>0</v>
      </c>
      <c r="Q21" s="422">
        <v>0</v>
      </c>
    </row>
    <row r="22" spans="1:17" s="304" customFormat="1" ht="24" customHeight="1">
      <c r="A22" s="121" t="s">
        <v>70</v>
      </c>
      <c r="B22" s="122" t="s">
        <v>71</v>
      </c>
      <c r="C22" s="123" t="s">
        <v>72</v>
      </c>
      <c r="D22" s="421">
        <v>8424.636</v>
      </c>
      <c r="E22" s="421">
        <v>8424.636</v>
      </c>
      <c r="F22" s="421">
        <v>2259.6615000000006</v>
      </c>
      <c r="G22" s="421">
        <v>23.246100000000002</v>
      </c>
      <c r="H22" s="421">
        <v>18.9528</v>
      </c>
      <c r="I22" s="421">
        <v>6118.912899999999</v>
      </c>
      <c r="J22" s="421">
        <v>0</v>
      </c>
      <c r="K22" s="421">
        <v>0</v>
      </c>
      <c r="L22" s="421">
        <v>0</v>
      </c>
      <c r="M22" s="421">
        <v>3.8627</v>
      </c>
      <c r="N22" s="421">
        <v>0</v>
      </c>
      <c r="O22" s="421">
        <v>0</v>
      </c>
      <c r="P22" s="421">
        <v>0</v>
      </c>
      <c r="Q22" s="421">
        <v>0</v>
      </c>
    </row>
    <row r="23" spans="1:17" s="117" customFormat="1" ht="24" customHeight="1">
      <c r="A23" s="124" t="s">
        <v>73</v>
      </c>
      <c r="B23" s="125" t="s">
        <v>275</v>
      </c>
      <c r="C23" s="126" t="s">
        <v>75</v>
      </c>
      <c r="D23" s="422">
        <v>2305.7231000000006</v>
      </c>
      <c r="E23" s="422">
        <v>2305.7231000000006</v>
      </c>
      <c r="F23" s="422">
        <v>2259.6615000000006</v>
      </c>
      <c r="G23" s="422">
        <v>23.246100000000002</v>
      </c>
      <c r="H23" s="422">
        <v>18.9528</v>
      </c>
      <c r="I23" s="422">
        <v>0</v>
      </c>
      <c r="J23" s="422">
        <v>0</v>
      </c>
      <c r="K23" s="422">
        <v>0</v>
      </c>
      <c r="L23" s="422">
        <v>0</v>
      </c>
      <c r="M23" s="422">
        <v>3.8627</v>
      </c>
      <c r="N23" s="422">
        <v>0</v>
      </c>
      <c r="O23" s="422">
        <v>0</v>
      </c>
      <c r="P23" s="422">
        <v>0</v>
      </c>
      <c r="Q23" s="422">
        <v>0</v>
      </c>
    </row>
    <row r="24" spans="1:17" s="117" customFormat="1" ht="24" customHeight="1">
      <c r="A24" s="124" t="s">
        <v>76</v>
      </c>
      <c r="B24" s="125" t="s">
        <v>77</v>
      </c>
      <c r="C24" s="126" t="s">
        <v>78</v>
      </c>
      <c r="D24" s="422">
        <v>6118.912899999999</v>
      </c>
      <c r="E24" s="422">
        <v>6118.912899999999</v>
      </c>
      <c r="F24" s="422">
        <v>0</v>
      </c>
      <c r="G24" s="422">
        <v>0</v>
      </c>
      <c r="H24" s="422">
        <v>0</v>
      </c>
      <c r="I24" s="422">
        <v>6118.912899999999</v>
      </c>
      <c r="J24" s="422">
        <v>0</v>
      </c>
      <c r="K24" s="422">
        <v>0</v>
      </c>
      <c r="L24" s="422">
        <v>0</v>
      </c>
      <c r="M24" s="422">
        <v>0</v>
      </c>
      <c r="N24" s="422">
        <v>0</v>
      </c>
      <c r="O24" s="422">
        <v>0</v>
      </c>
      <c r="P24" s="422">
        <v>0</v>
      </c>
      <c r="Q24" s="422">
        <v>0</v>
      </c>
    </row>
    <row r="25" spans="1:17" s="117" customFormat="1" ht="24" customHeight="1">
      <c r="A25" s="124" t="s">
        <v>79</v>
      </c>
      <c r="B25" s="125" t="s">
        <v>80</v>
      </c>
      <c r="C25" s="126" t="s">
        <v>81</v>
      </c>
      <c r="D25" s="422">
        <v>0</v>
      </c>
      <c r="E25" s="422">
        <v>0</v>
      </c>
      <c r="F25" s="422">
        <v>0</v>
      </c>
      <c r="G25" s="422">
        <v>0</v>
      </c>
      <c r="H25" s="422">
        <v>0</v>
      </c>
      <c r="I25" s="422">
        <v>0</v>
      </c>
      <c r="J25" s="422">
        <v>0</v>
      </c>
      <c r="K25" s="422">
        <v>0</v>
      </c>
      <c r="L25" s="422">
        <v>0</v>
      </c>
      <c r="M25" s="422">
        <v>0</v>
      </c>
      <c r="N25" s="422">
        <v>0</v>
      </c>
      <c r="O25" s="422">
        <v>0</v>
      </c>
      <c r="P25" s="422">
        <v>0</v>
      </c>
      <c r="Q25" s="422">
        <v>0</v>
      </c>
    </row>
    <row r="26" spans="1:17" s="304" customFormat="1" ht="24" customHeight="1">
      <c r="A26" s="121" t="s">
        <v>82</v>
      </c>
      <c r="B26" s="122" t="s">
        <v>83</v>
      </c>
      <c r="C26" s="123" t="s">
        <v>23</v>
      </c>
      <c r="D26" s="421">
        <v>1738.1442</v>
      </c>
      <c r="E26" s="421">
        <v>1738.1442</v>
      </c>
      <c r="F26" s="421">
        <v>1679.5</v>
      </c>
      <c r="G26" s="421">
        <v>57.557500000000005</v>
      </c>
      <c r="H26" s="421">
        <v>1.0867</v>
      </c>
      <c r="I26" s="421">
        <v>0</v>
      </c>
      <c r="J26" s="421">
        <v>0</v>
      </c>
      <c r="K26" s="421">
        <v>0</v>
      </c>
      <c r="L26" s="421">
        <v>0</v>
      </c>
      <c r="M26" s="421">
        <v>0</v>
      </c>
      <c r="N26" s="421">
        <v>0</v>
      </c>
      <c r="O26" s="421">
        <v>0</v>
      </c>
      <c r="P26" s="421">
        <v>0</v>
      </c>
      <c r="Q26" s="421">
        <v>0</v>
      </c>
    </row>
    <row r="27" spans="1:17" s="304" customFormat="1" ht="24" customHeight="1">
      <c r="A27" s="121" t="s">
        <v>84</v>
      </c>
      <c r="B27" s="122" t="s">
        <v>85</v>
      </c>
      <c r="C27" s="123" t="s">
        <v>86</v>
      </c>
      <c r="D27" s="421">
        <v>0</v>
      </c>
      <c r="E27" s="421">
        <v>0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1">
        <v>0</v>
      </c>
      <c r="Q27" s="421">
        <v>0</v>
      </c>
    </row>
    <row r="28" spans="1:17" s="304" customFormat="1" ht="24" customHeight="1">
      <c r="A28" s="128" t="s">
        <v>87</v>
      </c>
      <c r="B28" s="129" t="s">
        <v>88</v>
      </c>
      <c r="C28" s="130" t="s">
        <v>5</v>
      </c>
      <c r="D28" s="423">
        <v>7.7508</v>
      </c>
      <c r="E28" s="423">
        <v>7.7508</v>
      </c>
      <c r="F28" s="423">
        <v>4.9315999999999995</v>
      </c>
      <c r="G28" s="423">
        <v>2.8192</v>
      </c>
      <c r="H28" s="423">
        <v>0</v>
      </c>
      <c r="I28" s="423">
        <v>0</v>
      </c>
      <c r="J28" s="423">
        <v>0</v>
      </c>
      <c r="K28" s="423">
        <v>0</v>
      </c>
      <c r="L28" s="423">
        <v>0</v>
      </c>
      <c r="M28" s="423">
        <v>0</v>
      </c>
      <c r="N28" s="423">
        <v>0</v>
      </c>
      <c r="O28" s="423">
        <v>0</v>
      </c>
      <c r="P28" s="423">
        <v>0</v>
      </c>
      <c r="Q28" s="423">
        <v>0</v>
      </c>
    </row>
    <row r="29" spans="1:18" ht="13.5" customHeight="1">
      <c r="A29" s="505" t="s">
        <v>440</v>
      </c>
      <c r="B29" s="505"/>
      <c r="C29" s="505"/>
      <c r="E29" s="505"/>
      <c r="F29" s="505"/>
      <c r="G29" s="505"/>
      <c r="H29" s="505"/>
      <c r="I29" s="505"/>
      <c r="J29" s="505"/>
      <c r="K29" s="113"/>
      <c r="L29" s="113"/>
      <c r="M29" s="505" t="s">
        <v>440</v>
      </c>
      <c r="N29" s="505"/>
      <c r="O29" s="505"/>
      <c r="P29" s="505"/>
      <c r="Q29" s="505"/>
      <c r="R29" s="113"/>
    </row>
    <row r="30" spans="1:19" s="245" customFormat="1" ht="12.75" customHeight="1">
      <c r="A30" s="482" t="s">
        <v>457</v>
      </c>
      <c r="B30" s="482"/>
      <c r="C30" s="482"/>
      <c r="E30" s="500"/>
      <c r="F30" s="500"/>
      <c r="G30" s="501"/>
      <c r="H30" s="501"/>
      <c r="I30" s="501"/>
      <c r="J30" s="501"/>
      <c r="K30" s="246"/>
      <c r="M30" s="500" t="s">
        <v>437</v>
      </c>
      <c r="N30" s="500"/>
      <c r="O30" s="500"/>
      <c r="P30" s="500"/>
      <c r="Q30" s="500"/>
      <c r="R30" s="290"/>
      <c r="S30" s="290"/>
    </row>
    <row r="31" spans="1:19" s="245" customFormat="1" ht="99.75" customHeight="1">
      <c r="A31" s="482" t="s">
        <v>461</v>
      </c>
      <c r="B31" s="482"/>
      <c r="C31" s="482"/>
      <c r="E31" s="500"/>
      <c r="F31" s="500"/>
      <c r="G31" s="500"/>
      <c r="H31" s="500"/>
      <c r="I31" s="500"/>
      <c r="J31" s="500"/>
      <c r="K31" s="247"/>
      <c r="L31" s="247"/>
      <c r="M31" s="500"/>
      <c r="N31" s="500"/>
      <c r="O31" s="500"/>
      <c r="P31" s="500"/>
      <c r="Q31" s="500"/>
      <c r="R31" s="247"/>
      <c r="S31" s="247"/>
    </row>
    <row r="32" spans="1:3" ht="12.75">
      <c r="A32" s="285"/>
      <c r="B32" s="460"/>
      <c r="C32" s="291"/>
    </row>
    <row r="33" ht="12.75">
      <c r="C33" s="291"/>
    </row>
    <row r="34" ht="12.75">
      <c r="C34" s="291"/>
    </row>
    <row r="35" spans="1:12" ht="12.75">
      <c r="A35" s="271"/>
      <c r="B35" s="292"/>
      <c r="C35" s="293"/>
      <c r="D35" s="292"/>
      <c r="E35" s="292"/>
      <c r="F35" s="292"/>
      <c r="G35" s="292"/>
      <c r="H35" s="292"/>
      <c r="I35" s="292"/>
      <c r="J35" s="292"/>
      <c r="K35" s="292"/>
      <c r="L35" s="292"/>
    </row>
    <row r="36" spans="1:12" ht="15.75" customHeight="1">
      <c r="A36" s="271"/>
      <c r="B36" s="499"/>
      <c r="C36" s="499"/>
      <c r="D36" s="499"/>
      <c r="E36" s="499"/>
      <c r="F36" s="499"/>
      <c r="G36" s="499"/>
      <c r="H36" s="271"/>
      <c r="I36" s="271"/>
      <c r="J36" s="292"/>
      <c r="K36" s="292"/>
      <c r="L36" s="292"/>
    </row>
    <row r="37" spans="1:12" ht="17.25" customHeight="1">
      <c r="A37" s="294"/>
      <c r="B37" s="499"/>
      <c r="C37" s="499"/>
      <c r="D37" s="499"/>
      <c r="E37" s="499"/>
      <c r="F37" s="499"/>
      <c r="G37" s="499"/>
      <c r="H37" s="499"/>
      <c r="I37" s="499"/>
      <c r="J37" s="292"/>
      <c r="K37" s="292"/>
      <c r="L37" s="292"/>
    </row>
    <row r="38" spans="1:12" ht="16.5" customHeight="1">
      <c r="A38" s="292"/>
      <c r="B38" s="499"/>
      <c r="C38" s="499"/>
      <c r="D38" s="499"/>
      <c r="E38" s="499"/>
      <c r="F38" s="499"/>
      <c r="G38" s="499"/>
      <c r="H38" s="499"/>
      <c r="I38" s="499"/>
      <c r="J38" s="499"/>
      <c r="K38" s="292"/>
      <c r="L38" s="292"/>
    </row>
    <row r="39" spans="1:12" ht="12.7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</row>
    <row r="40" spans="1:12" ht="12.75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</row>
    <row r="41" spans="1:12" ht="12.75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</row>
    <row r="42" spans="1:12" ht="12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</row>
    <row r="43" spans="1:12" ht="12.75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</row>
    <row r="44" spans="1:12" ht="12.75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</row>
    <row r="45" spans="1:12" ht="12.75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</row>
    <row r="46" spans="1:12" ht="12.7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</row>
    <row r="47" spans="1:12" ht="12.7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</row>
    <row r="48" spans="1:12" ht="12.7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</row>
    <row r="49" spans="1:12" ht="12.7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</row>
    <row r="50" spans="1:12" ht="12.7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</row>
    <row r="51" spans="1:12" ht="12.75">
      <c r="A51" s="271"/>
      <c r="B51" s="292"/>
      <c r="C51" s="293"/>
      <c r="D51" s="292"/>
      <c r="E51" s="292"/>
      <c r="F51" s="292"/>
      <c r="G51" s="292"/>
      <c r="H51" s="292"/>
      <c r="I51" s="292"/>
      <c r="J51" s="292"/>
      <c r="K51" s="292"/>
      <c r="L51" s="292"/>
    </row>
    <row r="52" ht="12.75">
      <c r="C52" s="291"/>
    </row>
    <row r="53" ht="12.75">
      <c r="C53" s="291"/>
    </row>
    <row r="54" ht="12.75">
      <c r="C54" s="291"/>
    </row>
    <row r="55" ht="12.75">
      <c r="C55" s="291"/>
    </row>
    <row r="56" ht="12.75">
      <c r="C56" s="291"/>
    </row>
    <row r="57" ht="12.75">
      <c r="C57" s="291"/>
    </row>
    <row r="58" ht="12.75">
      <c r="C58" s="291"/>
    </row>
    <row r="59" ht="12.75">
      <c r="C59" s="291"/>
    </row>
    <row r="60" ht="12.75">
      <c r="C60" s="291"/>
    </row>
    <row r="61" ht="12.75">
      <c r="C61" s="291"/>
    </row>
    <row r="62" ht="12.75">
      <c r="C62" s="291"/>
    </row>
    <row r="63" ht="12.75">
      <c r="C63" s="291"/>
    </row>
    <row r="64" ht="12.75">
      <c r="C64" s="291"/>
    </row>
    <row r="65" ht="12.75">
      <c r="C65" s="291"/>
    </row>
    <row r="66" ht="12.75">
      <c r="C66" s="291"/>
    </row>
    <row r="67" ht="12.75">
      <c r="C67" s="291"/>
    </row>
    <row r="68" ht="12.75">
      <c r="C68" s="291"/>
    </row>
    <row r="69" ht="12.75">
      <c r="C69" s="291"/>
    </row>
    <row r="70" ht="12.75">
      <c r="C70" s="291"/>
    </row>
    <row r="71" ht="12.75">
      <c r="C71" s="291"/>
    </row>
    <row r="72" ht="12.75">
      <c r="C72" s="291"/>
    </row>
    <row r="73" ht="12.75">
      <c r="C73" s="291"/>
    </row>
    <row r="74" ht="12.75">
      <c r="C74" s="291"/>
    </row>
    <row r="75" ht="12.75">
      <c r="C75" s="291"/>
    </row>
    <row r="76" ht="12.75">
      <c r="C76" s="291"/>
    </row>
    <row r="77" ht="12.75">
      <c r="C77" s="291"/>
    </row>
    <row r="78" ht="12.75">
      <c r="C78" s="291"/>
    </row>
    <row r="79" ht="12.75">
      <c r="C79" s="291"/>
    </row>
    <row r="80" ht="12.75">
      <c r="C80" s="291"/>
    </row>
    <row r="81" ht="12.75">
      <c r="C81" s="291"/>
    </row>
    <row r="82" ht="12.75">
      <c r="C82" s="291"/>
    </row>
    <row r="83" ht="12.75">
      <c r="C83" s="291"/>
    </row>
    <row r="84" ht="12.75">
      <c r="C84" s="291"/>
    </row>
    <row r="85" ht="12.75">
      <c r="C85" s="291"/>
    </row>
    <row r="86" ht="12.75">
      <c r="C86" s="291"/>
    </row>
    <row r="87" ht="12.75">
      <c r="C87" s="291"/>
    </row>
    <row r="88" ht="12.75">
      <c r="C88" s="291"/>
    </row>
    <row r="89" ht="12.75">
      <c r="C89" s="291"/>
    </row>
    <row r="90" ht="12.75">
      <c r="C90" s="291"/>
    </row>
    <row r="91" ht="12.75">
      <c r="C91" s="291"/>
    </row>
    <row r="92" ht="12.75">
      <c r="C92" s="291"/>
    </row>
    <row r="93" ht="12.75">
      <c r="C93" s="291"/>
    </row>
    <row r="94" ht="12.75">
      <c r="C94" s="291"/>
    </row>
    <row r="95" ht="12.75">
      <c r="C95" s="291"/>
    </row>
    <row r="96" ht="12.75">
      <c r="C96" s="291"/>
    </row>
    <row r="97" ht="12.75">
      <c r="C97" s="291"/>
    </row>
    <row r="98" ht="12.75">
      <c r="C98" s="291"/>
    </row>
    <row r="99" ht="12.75">
      <c r="C99" s="291"/>
    </row>
    <row r="100" ht="12.75">
      <c r="C100" s="291"/>
    </row>
    <row r="101" ht="12.75">
      <c r="C101" s="291"/>
    </row>
    <row r="102" ht="12.75">
      <c r="C102" s="291"/>
    </row>
    <row r="103" ht="12.75">
      <c r="C103" s="291"/>
    </row>
    <row r="104" ht="12.75">
      <c r="C104" s="291"/>
    </row>
    <row r="105" ht="12.75">
      <c r="C105" s="291"/>
    </row>
    <row r="106" ht="12.75">
      <c r="C106" s="291"/>
    </row>
    <row r="107" ht="12.75">
      <c r="C107" s="291"/>
    </row>
    <row r="108" ht="12.75">
      <c r="C108" s="291"/>
    </row>
    <row r="109" ht="12.75">
      <c r="C109" s="291"/>
    </row>
    <row r="110" ht="12.75">
      <c r="C110" s="291"/>
    </row>
    <row r="111" ht="12.75">
      <c r="C111" s="291"/>
    </row>
    <row r="112" ht="12.75">
      <c r="C112" s="291"/>
    </row>
    <row r="113" ht="12.75">
      <c r="C113" s="291"/>
    </row>
    <row r="114" ht="12.75">
      <c r="C114" s="291"/>
    </row>
    <row r="115" ht="12.75">
      <c r="C115" s="291"/>
    </row>
    <row r="116" ht="12.75">
      <c r="C116" s="291"/>
    </row>
    <row r="117" ht="12.75">
      <c r="C117" s="291"/>
    </row>
    <row r="118" ht="12.75">
      <c r="C118" s="291"/>
    </row>
    <row r="119" ht="12.75">
      <c r="C119" s="291"/>
    </row>
    <row r="120" ht="12.75">
      <c r="C120" s="291"/>
    </row>
    <row r="121" ht="12.75">
      <c r="C121" s="291"/>
    </row>
    <row r="122" ht="12.75">
      <c r="C122" s="291"/>
    </row>
    <row r="123" ht="12.75">
      <c r="C123" s="291"/>
    </row>
    <row r="124" ht="12.75">
      <c r="C124" s="291"/>
    </row>
    <row r="125" ht="12.75">
      <c r="C125" s="291"/>
    </row>
    <row r="126" ht="12.75">
      <c r="C126" s="291"/>
    </row>
    <row r="127" ht="12.75">
      <c r="C127" s="291"/>
    </row>
    <row r="128" ht="12.75">
      <c r="C128" s="291"/>
    </row>
    <row r="129" ht="12.75">
      <c r="C129" s="291"/>
    </row>
    <row r="130" ht="12.75">
      <c r="C130" s="291"/>
    </row>
    <row r="131" ht="12.75">
      <c r="C131" s="291"/>
    </row>
    <row r="132" ht="12.75">
      <c r="C132" s="291"/>
    </row>
    <row r="133" ht="12.75">
      <c r="C133" s="291"/>
    </row>
    <row r="134" ht="12.75">
      <c r="C134" s="291"/>
    </row>
    <row r="135" ht="12.75">
      <c r="C135" s="291"/>
    </row>
    <row r="136" ht="12.75">
      <c r="C136" s="291"/>
    </row>
    <row r="137" ht="12.75">
      <c r="C137" s="291"/>
    </row>
    <row r="138" ht="12.75">
      <c r="C138" s="291"/>
    </row>
    <row r="139" ht="12.75">
      <c r="C139" s="291"/>
    </row>
    <row r="140" ht="12.75">
      <c r="C140" s="291"/>
    </row>
    <row r="141" ht="12.75">
      <c r="C141" s="291"/>
    </row>
    <row r="142" ht="12.75">
      <c r="C142" s="291"/>
    </row>
    <row r="143" ht="12.75">
      <c r="C143" s="291"/>
    </row>
    <row r="144" ht="12.75">
      <c r="C144" s="291"/>
    </row>
    <row r="145" ht="12.75">
      <c r="C145" s="291"/>
    </row>
    <row r="146" ht="12.75">
      <c r="C146" s="291"/>
    </row>
    <row r="147" ht="12.75">
      <c r="C147" s="291"/>
    </row>
    <row r="148" ht="12.75">
      <c r="C148" s="291"/>
    </row>
    <row r="149" ht="12.75">
      <c r="C149" s="291"/>
    </row>
    <row r="150" ht="12.75">
      <c r="C150" s="291"/>
    </row>
    <row r="151" ht="12.75">
      <c r="C151" s="291"/>
    </row>
    <row r="152" ht="12.75">
      <c r="C152" s="291"/>
    </row>
    <row r="153" ht="12.75">
      <c r="C153" s="291"/>
    </row>
    <row r="154" ht="12.75">
      <c r="C154" s="291"/>
    </row>
    <row r="155" ht="12.75">
      <c r="C155" s="291"/>
    </row>
    <row r="156" ht="12.75">
      <c r="C156" s="291"/>
    </row>
    <row r="157" ht="12.75">
      <c r="C157" s="291"/>
    </row>
    <row r="158" ht="12.75">
      <c r="C158" s="291"/>
    </row>
    <row r="159" ht="12.75">
      <c r="C159" s="291"/>
    </row>
    <row r="160" ht="12.75">
      <c r="C160" s="291"/>
    </row>
    <row r="161" ht="12.75">
      <c r="C161" s="291"/>
    </row>
    <row r="162" ht="12.75">
      <c r="C162" s="291"/>
    </row>
    <row r="163" ht="12.75">
      <c r="C163" s="291"/>
    </row>
    <row r="164" ht="12.75">
      <c r="C164" s="291"/>
    </row>
    <row r="165" ht="12.75">
      <c r="C165" s="291"/>
    </row>
    <row r="166" ht="12.75">
      <c r="C166" s="291"/>
    </row>
    <row r="167" ht="12.75">
      <c r="C167" s="291"/>
    </row>
    <row r="168" ht="12.75">
      <c r="C168" s="291"/>
    </row>
    <row r="169" ht="12.75">
      <c r="C169" s="291"/>
    </row>
    <row r="170" ht="12.75">
      <c r="C170" s="291"/>
    </row>
    <row r="171" ht="12.75">
      <c r="C171" s="291"/>
    </row>
    <row r="172" ht="12.75">
      <c r="C172" s="291"/>
    </row>
    <row r="173" ht="12.75">
      <c r="C173" s="291"/>
    </row>
    <row r="174" ht="12.75">
      <c r="C174" s="291"/>
    </row>
    <row r="175" ht="12.75">
      <c r="C175" s="291"/>
    </row>
    <row r="176" ht="12.75">
      <c r="C176" s="291"/>
    </row>
    <row r="177" ht="12.75">
      <c r="C177" s="291"/>
    </row>
    <row r="178" ht="12.75">
      <c r="C178" s="291"/>
    </row>
    <row r="179" ht="12.75">
      <c r="C179" s="291"/>
    </row>
    <row r="180" ht="12.75">
      <c r="C180" s="291"/>
    </row>
    <row r="181" ht="12.75">
      <c r="C181" s="291"/>
    </row>
    <row r="182" ht="12.75">
      <c r="C182" s="291"/>
    </row>
    <row r="183" ht="12.75">
      <c r="C183" s="291"/>
    </row>
    <row r="184" ht="12.75">
      <c r="C184" s="291"/>
    </row>
    <row r="185" ht="12.75">
      <c r="C185" s="291"/>
    </row>
    <row r="186" ht="12.75">
      <c r="C186" s="291"/>
    </row>
    <row r="187" ht="12.75">
      <c r="C187" s="291"/>
    </row>
    <row r="188" ht="12.75">
      <c r="C188" s="291"/>
    </row>
    <row r="189" ht="12.75">
      <c r="C189" s="291"/>
    </row>
    <row r="190" ht="12.75">
      <c r="C190" s="291"/>
    </row>
    <row r="191" ht="12.75">
      <c r="C191" s="291"/>
    </row>
    <row r="192" ht="12.75">
      <c r="C192" s="291"/>
    </row>
    <row r="193" ht="12.75">
      <c r="C193" s="291"/>
    </row>
    <row r="194" ht="12.75">
      <c r="C194" s="291"/>
    </row>
    <row r="195" ht="12.75">
      <c r="C195" s="291"/>
    </row>
    <row r="196" ht="12.75">
      <c r="C196" s="291"/>
    </row>
    <row r="197" ht="12.75">
      <c r="C197" s="291"/>
    </row>
    <row r="198" ht="12.75">
      <c r="C198" s="291"/>
    </row>
    <row r="199" ht="12.75">
      <c r="C199" s="291"/>
    </row>
  </sheetData>
  <sheetProtection/>
  <mergeCells count="42">
    <mergeCell ref="B3:C3"/>
    <mergeCell ref="D3:M3"/>
    <mergeCell ref="D4:M4"/>
    <mergeCell ref="O4:Q4"/>
    <mergeCell ref="O5:Q5"/>
    <mergeCell ref="A29:C29"/>
    <mergeCell ref="E29:F29"/>
    <mergeCell ref="E7:E9"/>
    <mergeCell ref="F7:F9"/>
    <mergeCell ref="G7:J7"/>
    <mergeCell ref="M30:Q30"/>
    <mergeCell ref="D1:M1"/>
    <mergeCell ref="D2:M2"/>
    <mergeCell ref="M7:M9"/>
    <mergeCell ref="N7:N9"/>
    <mergeCell ref="O7:O9"/>
    <mergeCell ref="P7:P9"/>
    <mergeCell ref="A6:A9"/>
    <mergeCell ref="B6:B9"/>
    <mergeCell ref="C6:C9"/>
    <mergeCell ref="D6:D9"/>
    <mergeCell ref="E6:M6"/>
    <mergeCell ref="N6:Q6"/>
    <mergeCell ref="M31:Q31"/>
    <mergeCell ref="Q7:Q9"/>
    <mergeCell ref="G8:G9"/>
    <mergeCell ref="H8:H9"/>
    <mergeCell ref="I8:I9"/>
    <mergeCell ref="J8:J9"/>
    <mergeCell ref="G29:J29"/>
    <mergeCell ref="M29:Q29"/>
    <mergeCell ref="K7:K9"/>
    <mergeCell ref="L7:L9"/>
    <mergeCell ref="B36:G36"/>
    <mergeCell ref="B37:I37"/>
    <mergeCell ref="B38:J38"/>
    <mergeCell ref="A30:C30"/>
    <mergeCell ref="E30:F30"/>
    <mergeCell ref="G30:J30"/>
    <mergeCell ref="A31:C31"/>
    <mergeCell ref="E31:F31"/>
    <mergeCell ref="G31:J31"/>
  </mergeCells>
  <printOptions horizontalCentered="1"/>
  <pageMargins left="0.87992126" right="0.236220472440945" top="0.62" bottom="0.49" header="0" footer="0.17"/>
  <pageSetup firstPageNumber="2" useFirstPageNumber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CW60"/>
  <sheetViews>
    <sheetView zoomScale="70" zoomScaleNormal="70" zoomScalePageLayoutView="0" workbookViewId="0" topLeftCell="A1">
      <pane xSplit="3" ySplit="10" topLeftCell="D50" activePane="bottomRight" state="frozen"/>
      <selection pane="topLeft" activeCell="Y8" sqref="Y8"/>
      <selection pane="topRight" activeCell="Y8" sqref="Y8"/>
      <selection pane="bottomLeft" activeCell="Y8" sqref="Y8"/>
      <selection pane="bottomRight" activeCell="B63" sqref="B63"/>
    </sheetView>
  </sheetViews>
  <sheetFormatPr defaultColWidth="9.140625" defaultRowHeight="12.75"/>
  <cols>
    <col min="1" max="1" width="12.7109375" style="153" customWidth="1"/>
    <col min="2" max="2" width="44.57421875" style="153" customWidth="1"/>
    <col min="3" max="3" width="9.8515625" style="199" customWidth="1"/>
    <col min="4" max="4" width="11.140625" style="54" customWidth="1"/>
    <col min="5" max="5" width="11.7109375" style="54" customWidth="1"/>
    <col min="6" max="6" width="11.57421875" style="54" customWidth="1"/>
    <col min="7" max="7" width="9.00390625" style="54" customWidth="1"/>
    <col min="8" max="8" width="11.57421875" style="54" customWidth="1"/>
    <col min="9" max="9" width="9.8515625" style="54" customWidth="1"/>
    <col min="10" max="10" width="8.421875" style="54" customWidth="1"/>
    <col min="11" max="11" width="11.57421875" style="54" customWidth="1"/>
    <col min="12" max="13" width="10.140625" style="54" customWidth="1"/>
    <col min="14" max="14" width="13.8515625" style="54" customWidth="1"/>
    <col min="15" max="15" width="13.421875" style="54" customWidth="1"/>
    <col min="16" max="18" width="10.7109375" style="54" customWidth="1"/>
    <col min="19" max="16384" width="9.140625" style="54" customWidth="1"/>
  </cols>
  <sheetData>
    <row r="1" spans="2:17" ht="16.5" customHeight="1">
      <c r="B1" s="199"/>
      <c r="C1" s="91"/>
      <c r="D1" s="526" t="s">
        <v>33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P1" s="134" t="s">
        <v>226</v>
      </c>
      <c r="Q1" s="134"/>
    </row>
    <row r="2" spans="2:17" ht="16.5" customHeight="1">
      <c r="B2" s="199"/>
      <c r="C2" s="91"/>
      <c r="D2" s="527" t="s">
        <v>227</v>
      </c>
      <c r="E2" s="527"/>
      <c r="F2" s="527"/>
      <c r="G2" s="527"/>
      <c r="H2" s="527"/>
      <c r="I2" s="527"/>
      <c r="J2" s="527"/>
      <c r="K2" s="527"/>
      <c r="L2" s="527"/>
      <c r="M2" s="527"/>
      <c r="N2" s="527"/>
      <c r="P2" s="95"/>
      <c r="Q2" s="134"/>
    </row>
    <row r="3" spans="2:18" ht="16.5" customHeight="1">
      <c r="B3" s="528" t="s">
        <v>276</v>
      </c>
      <c r="C3" s="528"/>
      <c r="D3" s="526" t="s">
        <v>277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P3" s="98" t="s">
        <v>434</v>
      </c>
      <c r="Q3" s="136"/>
      <c r="R3" s="136"/>
    </row>
    <row r="4" spans="2:18" ht="16.5" customHeight="1">
      <c r="B4" s="199"/>
      <c r="C4" s="91"/>
      <c r="D4" s="529" t="s">
        <v>439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P4" s="137" t="s">
        <v>38</v>
      </c>
      <c r="Q4" s="137"/>
      <c r="R4" s="137"/>
    </row>
    <row r="5" spans="2:18" ht="12.75">
      <c r="B5" s="54"/>
      <c r="C5" s="91"/>
      <c r="D5" s="295"/>
      <c r="O5" s="265"/>
      <c r="P5" s="530" t="s">
        <v>230</v>
      </c>
      <c r="Q5" s="530"/>
      <c r="R5" s="530"/>
    </row>
    <row r="6" spans="1:18" s="133" customFormat="1" ht="12.75" customHeight="1">
      <c r="A6" s="522" t="s">
        <v>39</v>
      </c>
      <c r="B6" s="522" t="s">
        <v>198</v>
      </c>
      <c r="C6" s="522" t="s">
        <v>41</v>
      </c>
      <c r="D6" s="519" t="s">
        <v>278</v>
      </c>
      <c r="E6" s="524" t="s">
        <v>232</v>
      </c>
      <c r="F6" s="524"/>
      <c r="G6" s="524"/>
      <c r="H6" s="524"/>
      <c r="I6" s="524"/>
      <c r="J6" s="524"/>
      <c r="K6" s="524"/>
      <c r="L6" s="524"/>
      <c r="M6" s="524"/>
      <c r="N6" s="524"/>
      <c r="O6" s="525" t="s">
        <v>233</v>
      </c>
      <c r="P6" s="525"/>
      <c r="Q6" s="525"/>
      <c r="R6" s="525"/>
    </row>
    <row r="7" spans="1:18" ht="24" customHeight="1">
      <c r="A7" s="522" t="s">
        <v>199</v>
      </c>
      <c r="B7" s="522"/>
      <c r="C7" s="522"/>
      <c r="D7" s="519"/>
      <c r="E7" s="519" t="s">
        <v>234</v>
      </c>
      <c r="F7" s="519" t="s">
        <v>235</v>
      </c>
      <c r="G7" s="519" t="s">
        <v>236</v>
      </c>
      <c r="H7" s="519"/>
      <c r="I7" s="519"/>
      <c r="J7" s="519"/>
      <c r="K7" s="531" t="s">
        <v>237</v>
      </c>
      <c r="L7" s="531"/>
      <c r="M7" s="519" t="s">
        <v>238</v>
      </c>
      <c r="N7" s="519" t="s">
        <v>239</v>
      </c>
      <c r="O7" s="519" t="s">
        <v>240</v>
      </c>
      <c r="P7" s="519" t="s">
        <v>241</v>
      </c>
      <c r="Q7" s="519" t="s">
        <v>242</v>
      </c>
      <c r="R7" s="519" t="s">
        <v>243</v>
      </c>
    </row>
    <row r="8" spans="1:18" ht="12.75" customHeight="1">
      <c r="A8" s="522"/>
      <c r="B8" s="522" t="s">
        <v>200</v>
      </c>
      <c r="C8" s="522"/>
      <c r="D8" s="519"/>
      <c r="E8" s="519"/>
      <c r="F8" s="520"/>
      <c r="G8" s="519" t="s">
        <v>244</v>
      </c>
      <c r="H8" s="521" t="s">
        <v>245</v>
      </c>
      <c r="I8" s="521" t="s">
        <v>246</v>
      </c>
      <c r="J8" s="519" t="s">
        <v>247</v>
      </c>
      <c r="K8" s="519" t="s">
        <v>248</v>
      </c>
      <c r="L8" s="519" t="s">
        <v>249</v>
      </c>
      <c r="M8" s="520"/>
      <c r="N8" s="520"/>
      <c r="O8" s="519"/>
      <c r="P8" s="520"/>
      <c r="Q8" s="519"/>
      <c r="R8" s="520"/>
    </row>
    <row r="9" spans="1:18" ht="61.5" customHeight="1">
      <c r="A9" s="523"/>
      <c r="B9" s="523"/>
      <c r="C9" s="522"/>
      <c r="D9" s="519"/>
      <c r="E9" s="519"/>
      <c r="F9" s="520"/>
      <c r="G9" s="520"/>
      <c r="H9" s="519"/>
      <c r="I9" s="519"/>
      <c r="J9" s="520"/>
      <c r="K9" s="519"/>
      <c r="L9" s="519"/>
      <c r="M9" s="520"/>
      <c r="N9" s="520"/>
      <c r="O9" s="519"/>
      <c r="P9" s="520"/>
      <c r="Q9" s="519"/>
      <c r="R9" s="520"/>
    </row>
    <row r="10" spans="1:101" s="297" customFormat="1" ht="11.25">
      <c r="A10" s="223" t="s">
        <v>201</v>
      </c>
      <c r="B10" s="223" t="s">
        <v>202</v>
      </c>
      <c r="C10" s="223" t="s">
        <v>203</v>
      </c>
      <c r="D10" s="223" t="s">
        <v>204</v>
      </c>
      <c r="E10" s="231" t="s">
        <v>250</v>
      </c>
      <c r="F10" s="223" t="s">
        <v>251</v>
      </c>
      <c r="G10" s="223" t="s">
        <v>252</v>
      </c>
      <c r="H10" s="224">
        <v>-8</v>
      </c>
      <c r="I10" s="224">
        <v>-9</v>
      </c>
      <c r="J10" s="224">
        <v>-10</v>
      </c>
      <c r="K10" s="224">
        <v>-11</v>
      </c>
      <c r="L10" s="224">
        <v>-12</v>
      </c>
      <c r="M10" s="224">
        <v>-13</v>
      </c>
      <c r="N10" s="224">
        <v>-14</v>
      </c>
      <c r="O10" s="231" t="s">
        <v>391</v>
      </c>
      <c r="P10" s="224">
        <v>-16</v>
      </c>
      <c r="Q10" s="224">
        <v>-17</v>
      </c>
      <c r="R10" s="224">
        <v>-18</v>
      </c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</row>
    <row r="11" spans="1:18" s="55" customFormat="1" ht="13.5" customHeight="1">
      <c r="A11" s="141">
        <v>2</v>
      </c>
      <c r="B11" s="142" t="s">
        <v>89</v>
      </c>
      <c r="C11" s="143" t="s">
        <v>90</v>
      </c>
      <c r="D11" s="424">
        <v>15836.123400000002</v>
      </c>
      <c r="E11" s="424">
        <v>9442.0657</v>
      </c>
      <c r="F11" s="424">
        <v>1112.6280000000002</v>
      </c>
      <c r="G11" s="424">
        <v>4906.490100000001</v>
      </c>
      <c r="H11" s="424">
        <v>680.6563999999998</v>
      </c>
      <c r="I11" s="424">
        <v>2607.7616000000003</v>
      </c>
      <c r="J11" s="424">
        <v>0</v>
      </c>
      <c r="K11" s="424">
        <v>73.4779</v>
      </c>
      <c r="L11" s="424">
        <v>0</v>
      </c>
      <c r="M11" s="424">
        <v>0</v>
      </c>
      <c r="N11" s="424">
        <v>61.051700000000004</v>
      </c>
      <c r="O11" s="424">
        <v>6394.057700000001</v>
      </c>
      <c r="P11" s="424">
        <v>4178.148</v>
      </c>
      <c r="Q11" s="424">
        <v>0</v>
      </c>
      <c r="R11" s="424">
        <v>2215.9097</v>
      </c>
    </row>
    <row r="12" spans="1:18" s="55" customFormat="1" ht="13.5" customHeight="1">
      <c r="A12" s="144" t="s">
        <v>91</v>
      </c>
      <c r="B12" s="145" t="s">
        <v>32</v>
      </c>
      <c r="C12" s="146" t="s">
        <v>92</v>
      </c>
      <c r="D12" s="425">
        <v>1834.1504000000002</v>
      </c>
      <c r="E12" s="425">
        <v>1828.9351000000001</v>
      </c>
      <c r="F12" s="425">
        <v>1086.7377000000001</v>
      </c>
      <c r="G12" s="425">
        <v>737.2860000000001</v>
      </c>
      <c r="H12" s="425">
        <v>4.9114</v>
      </c>
      <c r="I12" s="425">
        <v>0</v>
      </c>
      <c r="J12" s="425">
        <v>0</v>
      </c>
      <c r="K12" s="425">
        <v>0</v>
      </c>
      <c r="L12" s="425">
        <v>0</v>
      </c>
      <c r="M12" s="425">
        <v>0</v>
      </c>
      <c r="N12" s="425">
        <v>0</v>
      </c>
      <c r="O12" s="425">
        <v>5.2153</v>
      </c>
      <c r="P12" s="425">
        <v>5.2153</v>
      </c>
      <c r="Q12" s="425">
        <v>0</v>
      </c>
      <c r="R12" s="425">
        <v>0</v>
      </c>
    </row>
    <row r="13" spans="1:18" ht="13.5" customHeight="1">
      <c r="A13" s="147" t="s">
        <v>93</v>
      </c>
      <c r="B13" s="148" t="s">
        <v>207</v>
      </c>
      <c r="C13" s="149" t="s">
        <v>24</v>
      </c>
      <c r="D13" s="426">
        <v>1834.1504000000002</v>
      </c>
      <c r="E13" s="426">
        <v>1828.9351000000001</v>
      </c>
      <c r="F13" s="426">
        <v>1086.7377000000001</v>
      </c>
      <c r="G13" s="426">
        <v>737.2860000000001</v>
      </c>
      <c r="H13" s="426">
        <v>4.9114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6">
        <v>0</v>
      </c>
      <c r="O13" s="426">
        <v>5.2153</v>
      </c>
      <c r="P13" s="426">
        <v>5.2153</v>
      </c>
      <c r="Q13" s="426">
        <v>0</v>
      </c>
      <c r="R13" s="426">
        <v>0</v>
      </c>
    </row>
    <row r="14" spans="1:18" ht="13.5" customHeight="1">
      <c r="A14" s="147" t="s">
        <v>95</v>
      </c>
      <c r="B14" s="148" t="s">
        <v>96</v>
      </c>
      <c r="C14" s="149" t="s">
        <v>97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  <c r="Q14" s="426">
        <v>0</v>
      </c>
      <c r="R14" s="426">
        <v>0</v>
      </c>
    </row>
    <row r="15" spans="1:18" s="55" customFormat="1" ht="13.5" customHeight="1">
      <c r="A15" s="144" t="s">
        <v>98</v>
      </c>
      <c r="B15" s="145" t="s">
        <v>99</v>
      </c>
      <c r="C15" s="146" t="s">
        <v>100</v>
      </c>
      <c r="D15" s="425">
        <v>6271.602400000001</v>
      </c>
      <c r="E15" s="425">
        <v>4964.131299999999</v>
      </c>
      <c r="F15" s="425">
        <v>1.2659999999999998</v>
      </c>
      <c r="G15" s="425">
        <v>4152.9004</v>
      </c>
      <c r="H15" s="425">
        <v>657.8874999999999</v>
      </c>
      <c r="I15" s="425">
        <v>76.41729999999998</v>
      </c>
      <c r="J15" s="425">
        <v>0</v>
      </c>
      <c r="K15" s="425">
        <v>73.4779</v>
      </c>
      <c r="L15" s="425">
        <v>0</v>
      </c>
      <c r="M15" s="425">
        <v>0</v>
      </c>
      <c r="N15" s="425">
        <v>2.1822</v>
      </c>
      <c r="O15" s="425">
        <v>1307.4711000000002</v>
      </c>
      <c r="P15" s="425">
        <v>990.5329000000002</v>
      </c>
      <c r="Q15" s="425">
        <v>0</v>
      </c>
      <c r="R15" s="425">
        <v>316.93820000000005</v>
      </c>
    </row>
    <row r="16" spans="1:18" ht="13.5" customHeight="1">
      <c r="A16" s="147" t="s">
        <v>101</v>
      </c>
      <c r="B16" s="148" t="s">
        <v>102</v>
      </c>
      <c r="C16" s="149" t="s">
        <v>30</v>
      </c>
      <c r="D16" s="426">
        <v>12.0042</v>
      </c>
      <c r="E16" s="426">
        <v>10.6569</v>
      </c>
      <c r="F16" s="426">
        <v>0</v>
      </c>
      <c r="G16" s="426">
        <v>0</v>
      </c>
      <c r="H16" s="426">
        <v>10.6569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  <c r="N16" s="426">
        <v>0</v>
      </c>
      <c r="O16" s="426">
        <v>1.3473000000000002</v>
      </c>
      <c r="P16" s="426">
        <v>1.3473000000000002</v>
      </c>
      <c r="Q16" s="426">
        <v>0</v>
      </c>
      <c r="R16" s="426">
        <v>0</v>
      </c>
    </row>
    <row r="17" spans="1:18" ht="13.5" customHeight="1">
      <c r="A17" s="147" t="s">
        <v>103</v>
      </c>
      <c r="B17" s="148" t="s">
        <v>104</v>
      </c>
      <c r="C17" s="149" t="s">
        <v>105</v>
      </c>
      <c r="D17" s="426">
        <v>564.1687</v>
      </c>
      <c r="E17" s="426">
        <v>564.1687</v>
      </c>
      <c r="F17" s="426">
        <v>0</v>
      </c>
      <c r="G17" s="426">
        <v>0</v>
      </c>
      <c r="H17" s="426">
        <v>564.1687</v>
      </c>
      <c r="I17" s="426">
        <v>0</v>
      </c>
      <c r="J17" s="426">
        <v>0</v>
      </c>
      <c r="K17" s="426">
        <v>0</v>
      </c>
      <c r="L17" s="426">
        <v>0</v>
      </c>
      <c r="M17" s="426">
        <v>0</v>
      </c>
      <c r="N17" s="426">
        <v>0</v>
      </c>
      <c r="O17" s="426">
        <v>0</v>
      </c>
      <c r="P17" s="426">
        <v>0</v>
      </c>
      <c r="Q17" s="426">
        <v>0</v>
      </c>
      <c r="R17" s="426">
        <v>0</v>
      </c>
    </row>
    <row r="18" spans="1:18" ht="13.5" customHeight="1">
      <c r="A18" s="147" t="s">
        <v>106</v>
      </c>
      <c r="B18" s="148" t="s">
        <v>107</v>
      </c>
      <c r="C18" s="149" t="s">
        <v>108</v>
      </c>
      <c r="D18" s="426">
        <v>5.5229</v>
      </c>
      <c r="E18" s="426">
        <v>5.5229</v>
      </c>
      <c r="F18" s="426">
        <v>0</v>
      </c>
      <c r="G18" s="426">
        <v>0</v>
      </c>
      <c r="H18" s="426">
        <v>5.5229</v>
      </c>
      <c r="I18" s="426">
        <v>0</v>
      </c>
      <c r="J18" s="426">
        <v>0</v>
      </c>
      <c r="K18" s="426">
        <v>0</v>
      </c>
      <c r="L18" s="426">
        <v>0</v>
      </c>
      <c r="M18" s="426">
        <v>0</v>
      </c>
      <c r="N18" s="426">
        <v>0</v>
      </c>
      <c r="O18" s="426">
        <v>0</v>
      </c>
      <c r="P18" s="426">
        <v>0</v>
      </c>
      <c r="Q18" s="426">
        <v>0</v>
      </c>
      <c r="R18" s="426">
        <v>0</v>
      </c>
    </row>
    <row r="19" spans="1:18" ht="13.5" customHeight="1">
      <c r="A19" s="147" t="s">
        <v>109</v>
      </c>
      <c r="B19" s="148" t="s">
        <v>110</v>
      </c>
      <c r="C19" s="149" t="s">
        <v>111</v>
      </c>
      <c r="D19" s="426">
        <v>195.75039999999998</v>
      </c>
      <c r="E19" s="426">
        <v>189.6187</v>
      </c>
      <c r="F19" s="426">
        <v>0</v>
      </c>
      <c r="G19" s="426">
        <v>107.31820000000002</v>
      </c>
      <c r="H19" s="426">
        <v>13.468199999999998</v>
      </c>
      <c r="I19" s="426">
        <v>68.83229999999999</v>
      </c>
      <c r="J19" s="426">
        <v>0</v>
      </c>
      <c r="K19" s="426">
        <v>0</v>
      </c>
      <c r="L19" s="426">
        <v>0</v>
      </c>
      <c r="M19" s="426">
        <v>0</v>
      </c>
      <c r="N19" s="426">
        <v>0</v>
      </c>
      <c r="O19" s="426">
        <v>6.1317</v>
      </c>
      <c r="P19" s="426">
        <v>6.1317</v>
      </c>
      <c r="Q19" s="426">
        <v>0</v>
      </c>
      <c r="R19" s="426">
        <v>0</v>
      </c>
    </row>
    <row r="20" spans="1:18" ht="13.5" customHeight="1">
      <c r="A20" s="147" t="s">
        <v>112</v>
      </c>
      <c r="B20" s="148" t="s">
        <v>113</v>
      </c>
      <c r="C20" s="149" t="s">
        <v>114</v>
      </c>
      <c r="D20" s="426">
        <v>24.906299999999995</v>
      </c>
      <c r="E20" s="426">
        <v>24.906299999999995</v>
      </c>
      <c r="F20" s="426">
        <v>0</v>
      </c>
      <c r="G20" s="426">
        <v>0.3187</v>
      </c>
      <c r="H20" s="426">
        <v>0</v>
      </c>
      <c r="I20" s="426">
        <v>24.587599999999995</v>
      </c>
      <c r="J20" s="426">
        <v>0</v>
      </c>
      <c r="K20" s="426">
        <v>0</v>
      </c>
      <c r="L20" s="426">
        <v>0</v>
      </c>
      <c r="M20" s="426">
        <v>0</v>
      </c>
      <c r="N20" s="426">
        <v>0</v>
      </c>
      <c r="O20" s="426">
        <v>0</v>
      </c>
      <c r="P20" s="426">
        <v>0</v>
      </c>
      <c r="Q20" s="426">
        <v>0</v>
      </c>
      <c r="R20" s="426">
        <v>0</v>
      </c>
    </row>
    <row r="21" spans="1:18" ht="13.5" customHeight="1">
      <c r="A21" s="147" t="s">
        <v>115</v>
      </c>
      <c r="B21" s="148" t="s">
        <v>116</v>
      </c>
      <c r="C21" s="149" t="s">
        <v>19</v>
      </c>
      <c r="D21" s="426">
        <v>10.684999999999999</v>
      </c>
      <c r="E21" s="426">
        <v>10.5673</v>
      </c>
      <c r="F21" s="426">
        <v>0</v>
      </c>
      <c r="G21" s="426">
        <v>4.5518</v>
      </c>
      <c r="H21" s="426">
        <v>6.015499999999999</v>
      </c>
      <c r="I21" s="426">
        <v>0</v>
      </c>
      <c r="J21" s="426">
        <v>0</v>
      </c>
      <c r="K21" s="426">
        <v>0</v>
      </c>
      <c r="L21" s="426">
        <v>0</v>
      </c>
      <c r="M21" s="426">
        <v>0</v>
      </c>
      <c r="N21" s="426">
        <v>0</v>
      </c>
      <c r="O21" s="426">
        <v>0.1177</v>
      </c>
      <c r="P21" s="426">
        <v>0.1177</v>
      </c>
      <c r="Q21" s="426">
        <v>0</v>
      </c>
      <c r="R21" s="426">
        <v>0</v>
      </c>
    </row>
    <row r="22" spans="1:18" ht="13.5" customHeight="1">
      <c r="A22" s="147" t="s">
        <v>117</v>
      </c>
      <c r="B22" s="148" t="s">
        <v>118</v>
      </c>
      <c r="C22" s="149" t="s">
        <v>119</v>
      </c>
      <c r="D22" s="426">
        <v>0</v>
      </c>
      <c r="E22" s="426">
        <v>0</v>
      </c>
      <c r="F22" s="426">
        <v>0</v>
      </c>
      <c r="G22" s="426">
        <v>0</v>
      </c>
      <c r="H22" s="426">
        <v>0</v>
      </c>
      <c r="I22" s="426">
        <v>0</v>
      </c>
      <c r="J22" s="426">
        <v>0</v>
      </c>
      <c r="K22" s="426">
        <v>0</v>
      </c>
      <c r="L22" s="426">
        <v>0</v>
      </c>
      <c r="M22" s="426">
        <v>0</v>
      </c>
      <c r="N22" s="426">
        <v>0</v>
      </c>
      <c r="O22" s="426">
        <v>0</v>
      </c>
      <c r="P22" s="426">
        <v>0</v>
      </c>
      <c r="Q22" s="426">
        <v>0</v>
      </c>
      <c r="R22" s="426">
        <v>0</v>
      </c>
    </row>
    <row r="23" spans="1:18" ht="13.5" customHeight="1">
      <c r="A23" s="147" t="s">
        <v>120</v>
      </c>
      <c r="B23" s="148" t="s">
        <v>121</v>
      </c>
      <c r="C23" s="149" t="s">
        <v>20</v>
      </c>
      <c r="D23" s="426">
        <v>11.074</v>
      </c>
      <c r="E23" s="426">
        <v>11.074</v>
      </c>
      <c r="F23" s="426">
        <v>0</v>
      </c>
      <c r="G23" s="426">
        <v>8.7881</v>
      </c>
      <c r="H23" s="426">
        <v>2.2859000000000003</v>
      </c>
      <c r="I23" s="426">
        <v>0</v>
      </c>
      <c r="J23" s="426">
        <v>0</v>
      </c>
      <c r="K23" s="426">
        <v>0</v>
      </c>
      <c r="L23" s="426">
        <v>0</v>
      </c>
      <c r="M23" s="426">
        <v>0</v>
      </c>
      <c r="N23" s="426">
        <v>0</v>
      </c>
      <c r="O23" s="426">
        <v>0</v>
      </c>
      <c r="P23" s="426">
        <v>0</v>
      </c>
      <c r="Q23" s="426">
        <v>0</v>
      </c>
      <c r="R23" s="426">
        <v>0</v>
      </c>
    </row>
    <row r="24" spans="1:18" ht="13.5" customHeight="1">
      <c r="A24" s="147" t="s">
        <v>122</v>
      </c>
      <c r="B24" s="148" t="s">
        <v>123</v>
      </c>
      <c r="C24" s="149" t="s">
        <v>12</v>
      </c>
      <c r="D24" s="426">
        <v>119.2673</v>
      </c>
      <c r="E24" s="426">
        <v>117.6637</v>
      </c>
      <c r="F24" s="426">
        <v>0</v>
      </c>
      <c r="G24" s="426">
        <v>73.41900000000001</v>
      </c>
      <c r="H24" s="426">
        <v>0</v>
      </c>
      <c r="I24" s="426">
        <v>44.244699999999995</v>
      </c>
      <c r="J24" s="426">
        <v>0</v>
      </c>
      <c r="K24" s="426">
        <v>0</v>
      </c>
      <c r="L24" s="426">
        <v>0</v>
      </c>
      <c r="M24" s="426">
        <v>0</v>
      </c>
      <c r="N24" s="426">
        <v>0</v>
      </c>
      <c r="O24" s="426">
        <v>1.6036</v>
      </c>
      <c r="P24" s="426">
        <v>1.6036</v>
      </c>
      <c r="Q24" s="426">
        <v>0</v>
      </c>
      <c r="R24" s="426">
        <v>0</v>
      </c>
    </row>
    <row r="25" spans="1:18" ht="13.5" customHeight="1">
      <c r="A25" s="147" t="s">
        <v>124</v>
      </c>
      <c r="B25" s="148" t="s">
        <v>125</v>
      </c>
      <c r="C25" s="149" t="s">
        <v>18</v>
      </c>
      <c r="D25" s="426">
        <v>29.806</v>
      </c>
      <c r="E25" s="426">
        <v>25.3956</v>
      </c>
      <c r="F25" s="426">
        <v>0</v>
      </c>
      <c r="G25" s="426">
        <v>20.2406</v>
      </c>
      <c r="H25" s="426">
        <v>5.155</v>
      </c>
      <c r="I25" s="426">
        <v>0</v>
      </c>
      <c r="J25" s="426">
        <v>0</v>
      </c>
      <c r="K25" s="426">
        <v>0</v>
      </c>
      <c r="L25" s="426">
        <v>0</v>
      </c>
      <c r="M25" s="426">
        <v>0</v>
      </c>
      <c r="N25" s="426">
        <v>0</v>
      </c>
      <c r="O25" s="426">
        <v>4.4104</v>
      </c>
      <c r="P25" s="426">
        <v>4.4104</v>
      </c>
      <c r="Q25" s="426">
        <v>0</v>
      </c>
      <c r="R25" s="426">
        <v>0</v>
      </c>
    </row>
    <row r="26" spans="1:18" ht="13.5" customHeight="1">
      <c r="A26" s="147" t="s">
        <v>126</v>
      </c>
      <c r="B26" s="148" t="s">
        <v>127</v>
      </c>
      <c r="C26" s="149" t="s">
        <v>128</v>
      </c>
      <c r="D26" s="426">
        <v>0.0118</v>
      </c>
      <c r="E26" s="426">
        <v>0.0118</v>
      </c>
      <c r="F26" s="426">
        <v>0</v>
      </c>
      <c r="G26" s="426">
        <v>0</v>
      </c>
      <c r="H26" s="426">
        <v>0.0118</v>
      </c>
      <c r="I26" s="426">
        <v>0</v>
      </c>
      <c r="J26" s="426">
        <v>0</v>
      </c>
      <c r="K26" s="426">
        <v>0</v>
      </c>
      <c r="L26" s="426">
        <v>0</v>
      </c>
      <c r="M26" s="426">
        <v>0</v>
      </c>
      <c r="N26" s="426">
        <v>0</v>
      </c>
      <c r="O26" s="426">
        <v>0</v>
      </c>
      <c r="P26" s="426">
        <v>0</v>
      </c>
      <c r="Q26" s="426">
        <v>0</v>
      </c>
      <c r="R26" s="426">
        <v>0</v>
      </c>
    </row>
    <row r="27" spans="1:18" ht="13.5" customHeight="1">
      <c r="A27" s="147" t="s">
        <v>129</v>
      </c>
      <c r="B27" s="148" t="s">
        <v>130</v>
      </c>
      <c r="C27" s="149" t="s">
        <v>131</v>
      </c>
      <c r="D27" s="426">
        <v>0</v>
      </c>
      <c r="E27" s="426">
        <v>0</v>
      </c>
      <c r="F27" s="426">
        <v>0</v>
      </c>
      <c r="G27" s="426">
        <v>0</v>
      </c>
      <c r="H27" s="426">
        <v>0</v>
      </c>
      <c r="I27" s="426">
        <v>0</v>
      </c>
      <c r="J27" s="426">
        <v>0</v>
      </c>
      <c r="K27" s="426">
        <v>0</v>
      </c>
      <c r="L27" s="426">
        <v>0</v>
      </c>
      <c r="M27" s="426">
        <v>0</v>
      </c>
      <c r="N27" s="426">
        <v>0</v>
      </c>
      <c r="O27" s="426">
        <v>0</v>
      </c>
      <c r="P27" s="426">
        <v>0</v>
      </c>
      <c r="Q27" s="426">
        <v>0</v>
      </c>
      <c r="R27" s="426">
        <v>0</v>
      </c>
    </row>
    <row r="28" spans="1:18" ht="13.5" customHeight="1">
      <c r="A28" s="147" t="s">
        <v>132</v>
      </c>
      <c r="B28" s="148" t="s">
        <v>133</v>
      </c>
      <c r="C28" s="149" t="s">
        <v>134</v>
      </c>
      <c r="D28" s="426">
        <v>0</v>
      </c>
      <c r="E28" s="426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0</v>
      </c>
      <c r="K28" s="426">
        <v>0</v>
      </c>
      <c r="L28" s="426">
        <v>0</v>
      </c>
      <c r="M28" s="426">
        <v>0</v>
      </c>
      <c r="N28" s="426">
        <v>0</v>
      </c>
      <c r="O28" s="426">
        <v>0</v>
      </c>
      <c r="P28" s="426">
        <v>0</v>
      </c>
      <c r="Q28" s="426">
        <v>0</v>
      </c>
      <c r="R28" s="426">
        <v>0</v>
      </c>
    </row>
    <row r="29" spans="1:18" ht="13.5" customHeight="1">
      <c r="A29" s="147" t="s">
        <v>135</v>
      </c>
      <c r="B29" s="148" t="s">
        <v>136</v>
      </c>
      <c r="C29" s="149" t="s">
        <v>137</v>
      </c>
      <c r="D29" s="426">
        <v>3411.7569999999996</v>
      </c>
      <c r="E29" s="426">
        <v>3411.0265999999997</v>
      </c>
      <c r="F29" s="426">
        <v>1.2493999999999998</v>
      </c>
      <c r="G29" s="426">
        <v>3336.2992999999997</v>
      </c>
      <c r="H29" s="426">
        <v>0</v>
      </c>
      <c r="I29" s="426">
        <v>0</v>
      </c>
      <c r="J29" s="426">
        <v>0</v>
      </c>
      <c r="K29" s="426">
        <v>73.4779</v>
      </c>
      <c r="L29" s="426">
        <v>0</v>
      </c>
      <c r="M29" s="426">
        <v>0</v>
      </c>
      <c r="N29" s="426">
        <v>0</v>
      </c>
      <c r="O29" s="426">
        <v>0.7304</v>
      </c>
      <c r="P29" s="426">
        <v>0.7304</v>
      </c>
      <c r="Q29" s="426">
        <v>0</v>
      </c>
      <c r="R29" s="426">
        <v>0</v>
      </c>
    </row>
    <row r="30" spans="1:18" ht="13.5" customHeight="1">
      <c r="A30" s="147" t="s">
        <v>138</v>
      </c>
      <c r="B30" s="148" t="s">
        <v>209</v>
      </c>
      <c r="C30" s="149" t="s">
        <v>139</v>
      </c>
      <c r="D30" s="426">
        <v>2802.8729999999996</v>
      </c>
      <c r="E30" s="426">
        <v>2802.8729999999996</v>
      </c>
      <c r="F30" s="426">
        <v>0</v>
      </c>
      <c r="G30" s="426">
        <v>2729.3950999999997</v>
      </c>
      <c r="H30" s="426">
        <v>0</v>
      </c>
      <c r="I30" s="426">
        <v>0</v>
      </c>
      <c r="J30" s="426">
        <v>0</v>
      </c>
      <c r="K30" s="426">
        <v>73.4779</v>
      </c>
      <c r="L30" s="426">
        <v>0</v>
      </c>
      <c r="M30" s="426">
        <v>0</v>
      </c>
      <c r="N30" s="426">
        <v>0</v>
      </c>
      <c r="O30" s="426">
        <v>0</v>
      </c>
      <c r="P30" s="426">
        <v>0</v>
      </c>
      <c r="Q30" s="426">
        <v>0</v>
      </c>
      <c r="R30" s="426">
        <v>0</v>
      </c>
    </row>
    <row r="31" spans="1:18" ht="13.5" customHeight="1">
      <c r="A31" s="147" t="s">
        <v>210</v>
      </c>
      <c r="B31" s="148" t="s">
        <v>211</v>
      </c>
      <c r="C31" s="149" t="s">
        <v>140</v>
      </c>
      <c r="D31" s="426">
        <v>90.0057</v>
      </c>
      <c r="E31" s="426">
        <v>90.0057</v>
      </c>
      <c r="F31" s="426">
        <v>0</v>
      </c>
      <c r="G31" s="426">
        <v>90.0057</v>
      </c>
      <c r="H31" s="426">
        <v>0</v>
      </c>
      <c r="I31" s="426">
        <v>0</v>
      </c>
      <c r="J31" s="426">
        <v>0</v>
      </c>
      <c r="K31" s="426">
        <v>0</v>
      </c>
      <c r="L31" s="426">
        <v>0</v>
      </c>
      <c r="M31" s="426">
        <v>0</v>
      </c>
      <c r="N31" s="426">
        <v>0</v>
      </c>
      <c r="O31" s="426">
        <v>0</v>
      </c>
      <c r="P31" s="426">
        <v>0</v>
      </c>
      <c r="Q31" s="426">
        <v>0</v>
      </c>
      <c r="R31" s="426">
        <v>0</v>
      </c>
    </row>
    <row r="32" spans="1:18" ht="13.5" customHeight="1">
      <c r="A32" s="147" t="s">
        <v>212</v>
      </c>
      <c r="B32" s="148" t="s">
        <v>279</v>
      </c>
      <c r="C32" s="149" t="s">
        <v>208</v>
      </c>
      <c r="D32" s="426">
        <v>0</v>
      </c>
      <c r="E32" s="426">
        <v>0</v>
      </c>
      <c r="F32" s="426">
        <v>0</v>
      </c>
      <c r="G32" s="426">
        <v>0</v>
      </c>
      <c r="H32" s="426">
        <v>0</v>
      </c>
      <c r="I32" s="426">
        <v>0</v>
      </c>
      <c r="J32" s="426">
        <v>0</v>
      </c>
      <c r="K32" s="426">
        <v>0</v>
      </c>
      <c r="L32" s="426">
        <v>0</v>
      </c>
      <c r="M32" s="426">
        <v>0</v>
      </c>
      <c r="N32" s="426">
        <v>0</v>
      </c>
      <c r="O32" s="426">
        <v>0</v>
      </c>
      <c r="P32" s="426">
        <v>0</v>
      </c>
      <c r="Q32" s="426">
        <v>0</v>
      </c>
      <c r="R32" s="426">
        <v>0</v>
      </c>
    </row>
    <row r="33" spans="1:18" ht="13.5" customHeight="1">
      <c r="A33" s="147" t="s">
        <v>214</v>
      </c>
      <c r="B33" s="148" t="s">
        <v>213</v>
      </c>
      <c r="C33" s="149" t="s">
        <v>25</v>
      </c>
      <c r="D33" s="426">
        <v>317.4633999999999</v>
      </c>
      <c r="E33" s="426">
        <v>317.4633999999999</v>
      </c>
      <c r="F33" s="426">
        <v>0.7163999999999999</v>
      </c>
      <c r="G33" s="426">
        <v>316.7469999999999</v>
      </c>
      <c r="H33" s="426">
        <v>0</v>
      </c>
      <c r="I33" s="426">
        <v>0</v>
      </c>
      <c r="J33" s="426">
        <v>0</v>
      </c>
      <c r="K33" s="426">
        <v>0</v>
      </c>
      <c r="L33" s="426">
        <v>0</v>
      </c>
      <c r="M33" s="426">
        <v>0</v>
      </c>
      <c r="N33" s="426">
        <v>0</v>
      </c>
      <c r="O33" s="426">
        <v>0</v>
      </c>
      <c r="P33" s="426">
        <v>0</v>
      </c>
      <c r="Q33" s="426">
        <v>0</v>
      </c>
      <c r="R33" s="426">
        <v>0</v>
      </c>
    </row>
    <row r="34" spans="1:18" ht="13.5" customHeight="1">
      <c r="A34" s="147" t="s">
        <v>216</v>
      </c>
      <c r="B34" s="148" t="s">
        <v>215</v>
      </c>
      <c r="C34" s="149" t="s">
        <v>26</v>
      </c>
      <c r="D34" s="426">
        <v>181.4925</v>
      </c>
      <c r="E34" s="426">
        <v>180.7621</v>
      </c>
      <c r="F34" s="426">
        <v>0.5329999999999999</v>
      </c>
      <c r="G34" s="426">
        <v>180.22910000000002</v>
      </c>
      <c r="H34" s="426">
        <v>0</v>
      </c>
      <c r="I34" s="426">
        <v>0</v>
      </c>
      <c r="J34" s="426">
        <v>0</v>
      </c>
      <c r="K34" s="426">
        <v>0</v>
      </c>
      <c r="L34" s="426">
        <v>0</v>
      </c>
      <c r="M34" s="426">
        <v>0</v>
      </c>
      <c r="N34" s="426">
        <v>0</v>
      </c>
      <c r="O34" s="426">
        <v>0.7304</v>
      </c>
      <c r="P34" s="426">
        <v>0.7304</v>
      </c>
      <c r="Q34" s="426">
        <v>0</v>
      </c>
      <c r="R34" s="426">
        <v>0</v>
      </c>
    </row>
    <row r="35" spans="1:18" ht="13.5" customHeight="1">
      <c r="A35" s="147" t="s">
        <v>218</v>
      </c>
      <c r="B35" s="148" t="s">
        <v>217</v>
      </c>
      <c r="C35" s="149" t="s">
        <v>141</v>
      </c>
      <c r="D35" s="426">
        <v>0</v>
      </c>
      <c r="E35" s="426">
        <v>0</v>
      </c>
      <c r="F35" s="426">
        <v>0</v>
      </c>
      <c r="G35" s="426">
        <v>0</v>
      </c>
      <c r="H35" s="426">
        <v>0</v>
      </c>
      <c r="I35" s="426">
        <v>0</v>
      </c>
      <c r="J35" s="426">
        <v>0</v>
      </c>
      <c r="K35" s="426">
        <v>0</v>
      </c>
      <c r="L35" s="426">
        <v>0</v>
      </c>
      <c r="M35" s="426">
        <v>0</v>
      </c>
      <c r="N35" s="426">
        <v>0</v>
      </c>
      <c r="O35" s="426">
        <v>0</v>
      </c>
      <c r="P35" s="426">
        <v>0</v>
      </c>
      <c r="Q35" s="426">
        <v>0</v>
      </c>
      <c r="R35" s="426">
        <v>0</v>
      </c>
    </row>
    <row r="36" spans="1:18" ht="13.5" customHeight="1">
      <c r="A36" s="147" t="s">
        <v>280</v>
      </c>
      <c r="B36" s="148" t="s">
        <v>219</v>
      </c>
      <c r="C36" s="149" t="s">
        <v>142</v>
      </c>
      <c r="D36" s="426">
        <v>19.9224</v>
      </c>
      <c r="E36" s="426">
        <v>19.9224</v>
      </c>
      <c r="F36" s="426">
        <v>0</v>
      </c>
      <c r="G36" s="426">
        <v>19.9224</v>
      </c>
      <c r="H36" s="426">
        <v>0</v>
      </c>
      <c r="I36" s="426">
        <v>0</v>
      </c>
      <c r="J36" s="426">
        <v>0</v>
      </c>
      <c r="K36" s="426">
        <v>0</v>
      </c>
      <c r="L36" s="426">
        <v>0</v>
      </c>
      <c r="M36" s="426">
        <v>0</v>
      </c>
      <c r="N36" s="426">
        <v>0</v>
      </c>
      <c r="O36" s="426">
        <v>0</v>
      </c>
      <c r="P36" s="426">
        <v>0</v>
      </c>
      <c r="Q36" s="426">
        <v>0</v>
      </c>
      <c r="R36" s="426">
        <v>0</v>
      </c>
    </row>
    <row r="37" spans="1:18" ht="13.5" customHeight="1">
      <c r="A37" s="147" t="s">
        <v>143</v>
      </c>
      <c r="B37" s="148" t="s">
        <v>144</v>
      </c>
      <c r="C37" s="149" t="s">
        <v>145</v>
      </c>
      <c r="D37" s="426">
        <v>2082.3992000000007</v>
      </c>
      <c r="E37" s="426">
        <v>783.1375000000003</v>
      </c>
      <c r="F37" s="426">
        <v>0.0166</v>
      </c>
      <c r="G37" s="426">
        <v>709.2829000000002</v>
      </c>
      <c r="H37" s="426">
        <v>64.07079999999999</v>
      </c>
      <c r="I37" s="426">
        <v>7.585</v>
      </c>
      <c r="J37" s="426">
        <v>0</v>
      </c>
      <c r="K37" s="426">
        <v>0</v>
      </c>
      <c r="L37" s="426">
        <v>0</v>
      </c>
      <c r="M37" s="426">
        <v>0</v>
      </c>
      <c r="N37" s="426">
        <v>2.1822</v>
      </c>
      <c r="O37" s="426">
        <v>1299.2617000000002</v>
      </c>
      <c r="P37" s="426">
        <v>982.3235000000002</v>
      </c>
      <c r="Q37" s="426">
        <v>0</v>
      </c>
      <c r="R37" s="426">
        <v>316.93820000000005</v>
      </c>
    </row>
    <row r="38" spans="1:18" ht="13.5" customHeight="1">
      <c r="A38" s="147" t="s">
        <v>146</v>
      </c>
      <c r="B38" s="148" t="s">
        <v>147</v>
      </c>
      <c r="C38" s="149" t="s">
        <v>14</v>
      </c>
      <c r="D38" s="426">
        <v>1551.5495000000003</v>
      </c>
      <c r="E38" s="426">
        <v>410.53970000000004</v>
      </c>
      <c r="F38" s="426">
        <v>0.0166</v>
      </c>
      <c r="G38" s="426">
        <v>410.52310000000006</v>
      </c>
      <c r="H38" s="426">
        <v>0</v>
      </c>
      <c r="I38" s="426">
        <v>0</v>
      </c>
      <c r="J38" s="426">
        <v>0</v>
      </c>
      <c r="K38" s="426">
        <v>0</v>
      </c>
      <c r="L38" s="426">
        <v>0</v>
      </c>
      <c r="M38" s="426">
        <v>0</v>
      </c>
      <c r="N38" s="426">
        <v>0</v>
      </c>
      <c r="O38" s="426">
        <v>1141.0098000000003</v>
      </c>
      <c r="P38" s="426">
        <v>824.0716000000002</v>
      </c>
      <c r="Q38" s="426">
        <v>0</v>
      </c>
      <c r="R38" s="426">
        <v>316.93820000000005</v>
      </c>
    </row>
    <row r="39" spans="1:18" ht="13.5" customHeight="1">
      <c r="A39" s="147" t="s">
        <v>148</v>
      </c>
      <c r="B39" s="148" t="s">
        <v>149</v>
      </c>
      <c r="C39" s="149" t="s">
        <v>17</v>
      </c>
      <c r="D39" s="426">
        <v>159.7206</v>
      </c>
      <c r="E39" s="426">
        <v>2.5171</v>
      </c>
      <c r="F39" s="426">
        <v>0</v>
      </c>
      <c r="G39" s="426">
        <v>2.5171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426">
        <v>157.2035</v>
      </c>
      <c r="P39" s="426">
        <v>157.2035</v>
      </c>
      <c r="Q39" s="426">
        <v>0</v>
      </c>
      <c r="R39" s="426">
        <v>0</v>
      </c>
    </row>
    <row r="40" spans="1:18" ht="13.5" customHeight="1">
      <c r="A40" s="147" t="s">
        <v>150</v>
      </c>
      <c r="B40" s="148" t="s">
        <v>151</v>
      </c>
      <c r="C40" s="149" t="s">
        <v>152</v>
      </c>
      <c r="D40" s="426">
        <v>9.767199999999999</v>
      </c>
      <c r="E40" s="426">
        <v>9.767199999999999</v>
      </c>
      <c r="F40" s="426">
        <v>0</v>
      </c>
      <c r="G40" s="426">
        <v>0</v>
      </c>
      <c r="H40" s="426">
        <v>0</v>
      </c>
      <c r="I40" s="426">
        <v>7.585</v>
      </c>
      <c r="J40" s="426">
        <v>0</v>
      </c>
      <c r="K40" s="426">
        <v>0</v>
      </c>
      <c r="L40" s="426">
        <v>0</v>
      </c>
      <c r="M40" s="426">
        <v>0</v>
      </c>
      <c r="N40" s="426">
        <v>2.1822</v>
      </c>
      <c r="O40" s="426">
        <v>0</v>
      </c>
      <c r="P40" s="426">
        <v>0</v>
      </c>
      <c r="Q40" s="426">
        <v>0</v>
      </c>
      <c r="R40" s="426">
        <v>0</v>
      </c>
    </row>
    <row r="41" spans="1:18" ht="13.5" customHeight="1">
      <c r="A41" s="147" t="s">
        <v>153</v>
      </c>
      <c r="B41" s="148" t="s">
        <v>154</v>
      </c>
      <c r="C41" s="149" t="s">
        <v>155</v>
      </c>
      <c r="D41" s="426">
        <v>0</v>
      </c>
      <c r="E41" s="426">
        <v>0</v>
      </c>
      <c r="F41" s="426">
        <v>0</v>
      </c>
      <c r="G41" s="426">
        <v>0</v>
      </c>
      <c r="H41" s="426">
        <v>0</v>
      </c>
      <c r="I41" s="426">
        <v>0</v>
      </c>
      <c r="J41" s="426">
        <v>0</v>
      </c>
      <c r="K41" s="426">
        <v>0</v>
      </c>
      <c r="L41" s="426">
        <v>0</v>
      </c>
      <c r="M41" s="426">
        <v>0</v>
      </c>
      <c r="N41" s="426">
        <v>0</v>
      </c>
      <c r="O41" s="426">
        <v>0</v>
      </c>
      <c r="P41" s="426">
        <v>0</v>
      </c>
      <c r="Q41" s="426">
        <v>0</v>
      </c>
      <c r="R41" s="426">
        <v>0</v>
      </c>
    </row>
    <row r="42" spans="1:18" ht="13.5" customHeight="1">
      <c r="A42" s="147" t="s">
        <v>156</v>
      </c>
      <c r="B42" s="148" t="s">
        <v>157</v>
      </c>
      <c r="C42" s="148" t="s">
        <v>16</v>
      </c>
      <c r="D42" s="426">
        <v>3.1501</v>
      </c>
      <c r="E42" s="426">
        <v>3.1501</v>
      </c>
      <c r="F42" s="426">
        <v>0</v>
      </c>
      <c r="G42" s="426">
        <v>0</v>
      </c>
      <c r="H42" s="426">
        <v>3.1501</v>
      </c>
      <c r="I42" s="426">
        <v>0</v>
      </c>
      <c r="J42" s="426">
        <v>0</v>
      </c>
      <c r="K42" s="426">
        <v>0</v>
      </c>
      <c r="L42" s="426">
        <v>0</v>
      </c>
      <c r="M42" s="426">
        <v>0</v>
      </c>
      <c r="N42" s="426">
        <v>0</v>
      </c>
      <c r="O42" s="426">
        <v>0</v>
      </c>
      <c r="P42" s="426">
        <v>0</v>
      </c>
      <c r="Q42" s="426">
        <v>0</v>
      </c>
      <c r="R42" s="426">
        <v>0</v>
      </c>
    </row>
    <row r="43" spans="1:18" ht="13.5" customHeight="1">
      <c r="A43" s="147" t="s">
        <v>158</v>
      </c>
      <c r="B43" s="148" t="s">
        <v>159</v>
      </c>
      <c r="C43" s="148" t="s">
        <v>160</v>
      </c>
      <c r="D43" s="426">
        <v>290.43370000000004</v>
      </c>
      <c r="E43" s="426">
        <v>290.43370000000004</v>
      </c>
      <c r="F43" s="426">
        <v>0</v>
      </c>
      <c r="G43" s="426">
        <v>230.06770000000003</v>
      </c>
      <c r="H43" s="426">
        <v>60.36599999999999</v>
      </c>
      <c r="I43" s="426">
        <v>0</v>
      </c>
      <c r="J43" s="426">
        <v>0</v>
      </c>
      <c r="K43" s="426">
        <v>0</v>
      </c>
      <c r="L43" s="426">
        <v>0</v>
      </c>
      <c r="M43" s="426">
        <v>0</v>
      </c>
      <c r="N43" s="426">
        <v>0</v>
      </c>
      <c r="O43" s="426">
        <v>0</v>
      </c>
      <c r="P43" s="426">
        <v>0</v>
      </c>
      <c r="Q43" s="426">
        <v>0</v>
      </c>
      <c r="R43" s="426">
        <v>0</v>
      </c>
    </row>
    <row r="44" spans="1:18" ht="13.5" customHeight="1">
      <c r="A44" s="147" t="s">
        <v>161</v>
      </c>
      <c r="B44" s="148" t="s">
        <v>162</v>
      </c>
      <c r="C44" s="149" t="s">
        <v>15</v>
      </c>
      <c r="D44" s="426">
        <v>55.072900000000004</v>
      </c>
      <c r="E44" s="426">
        <v>55.072900000000004</v>
      </c>
      <c r="F44" s="426">
        <v>0</v>
      </c>
      <c r="G44" s="426">
        <v>55.072900000000004</v>
      </c>
      <c r="H44" s="426">
        <v>0</v>
      </c>
      <c r="I44" s="426">
        <v>0</v>
      </c>
      <c r="J44" s="426">
        <v>0</v>
      </c>
      <c r="K44" s="426">
        <v>0</v>
      </c>
      <c r="L44" s="426">
        <v>0</v>
      </c>
      <c r="M44" s="426">
        <v>0</v>
      </c>
      <c r="N44" s="426">
        <v>0</v>
      </c>
      <c r="O44" s="426">
        <v>0</v>
      </c>
      <c r="P44" s="426">
        <v>0</v>
      </c>
      <c r="Q44" s="426">
        <v>0</v>
      </c>
      <c r="R44" s="426">
        <v>0</v>
      </c>
    </row>
    <row r="45" spans="1:18" ht="13.5" customHeight="1">
      <c r="A45" s="147" t="s">
        <v>163</v>
      </c>
      <c r="B45" s="148" t="s">
        <v>164</v>
      </c>
      <c r="C45" s="149" t="s">
        <v>9</v>
      </c>
      <c r="D45" s="426">
        <v>2.2824</v>
      </c>
      <c r="E45" s="426">
        <v>2.2824</v>
      </c>
      <c r="F45" s="426">
        <v>0</v>
      </c>
      <c r="G45" s="426">
        <v>2.2824</v>
      </c>
      <c r="H45" s="426">
        <v>0</v>
      </c>
      <c r="I45" s="426">
        <v>0</v>
      </c>
      <c r="J45" s="426">
        <v>0</v>
      </c>
      <c r="K45" s="426">
        <v>0</v>
      </c>
      <c r="L45" s="426">
        <v>0</v>
      </c>
      <c r="M45" s="426">
        <v>0</v>
      </c>
      <c r="N45" s="426">
        <v>0</v>
      </c>
      <c r="O45" s="426">
        <v>0</v>
      </c>
      <c r="P45" s="426">
        <v>0</v>
      </c>
      <c r="Q45" s="426">
        <v>0</v>
      </c>
      <c r="R45" s="426">
        <v>0</v>
      </c>
    </row>
    <row r="46" spans="1:18" ht="13.5" customHeight="1">
      <c r="A46" s="147" t="s">
        <v>165</v>
      </c>
      <c r="B46" s="148" t="s">
        <v>166</v>
      </c>
      <c r="C46" s="149" t="s">
        <v>10</v>
      </c>
      <c r="D46" s="426">
        <v>10.3829</v>
      </c>
      <c r="E46" s="426">
        <v>9.334499999999998</v>
      </c>
      <c r="F46" s="426">
        <v>0</v>
      </c>
      <c r="G46" s="426">
        <v>8.8197</v>
      </c>
      <c r="H46" s="426">
        <v>0.5147999999999999</v>
      </c>
      <c r="I46" s="426">
        <v>0</v>
      </c>
      <c r="J46" s="426">
        <v>0</v>
      </c>
      <c r="K46" s="426">
        <v>0</v>
      </c>
      <c r="L46" s="426">
        <v>0</v>
      </c>
      <c r="M46" s="426">
        <v>0</v>
      </c>
      <c r="N46" s="426">
        <v>0</v>
      </c>
      <c r="O46" s="426">
        <v>1.0484</v>
      </c>
      <c r="P46" s="426">
        <v>1.0484</v>
      </c>
      <c r="Q46" s="426">
        <v>0</v>
      </c>
      <c r="R46" s="426">
        <v>0</v>
      </c>
    </row>
    <row r="47" spans="1:18" ht="13.5" customHeight="1">
      <c r="A47" s="147" t="s">
        <v>167</v>
      </c>
      <c r="B47" s="148" t="s">
        <v>168</v>
      </c>
      <c r="C47" s="149" t="s">
        <v>169</v>
      </c>
      <c r="D47" s="426">
        <v>0.0399</v>
      </c>
      <c r="E47" s="426">
        <v>0.0399</v>
      </c>
      <c r="F47" s="426">
        <v>0</v>
      </c>
      <c r="G47" s="426">
        <v>0</v>
      </c>
      <c r="H47" s="426">
        <v>0.0399</v>
      </c>
      <c r="I47" s="426">
        <v>0</v>
      </c>
      <c r="J47" s="426">
        <v>0</v>
      </c>
      <c r="K47" s="426">
        <v>0</v>
      </c>
      <c r="L47" s="426">
        <v>0</v>
      </c>
      <c r="M47" s="426">
        <v>0</v>
      </c>
      <c r="N47" s="426">
        <v>0</v>
      </c>
      <c r="O47" s="426">
        <v>0</v>
      </c>
      <c r="P47" s="426">
        <v>0</v>
      </c>
      <c r="Q47" s="426">
        <v>0</v>
      </c>
      <c r="R47" s="426">
        <v>0</v>
      </c>
    </row>
    <row r="48" spans="1:18" ht="13.5" customHeight="1">
      <c r="A48" s="147" t="s">
        <v>170</v>
      </c>
      <c r="B48" s="148" t="s">
        <v>171</v>
      </c>
      <c r="C48" s="149" t="s">
        <v>172</v>
      </c>
      <c r="D48" s="426">
        <v>0</v>
      </c>
      <c r="E48" s="426">
        <v>0</v>
      </c>
      <c r="F48" s="426">
        <v>0</v>
      </c>
      <c r="G48" s="426">
        <v>0</v>
      </c>
      <c r="H48" s="426">
        <v>0</v>
      </c>
      <c r="I48" s="426">
        <v>0</v>
      </c>
      <c r="J48" s="426">
        <v>0</v>
      </c>
      <c r="K48" s="426">
        <v>0</v>
      </c>
      <c r="L48" s="426">
        <v>0</v>
      </c>
      <c r="M48" s="426">
        <v>0</v>
      </c>
      <c r="N48" s="426">
        <v>0</v>
      </c>
      <c r="O48" s="426">
        <v>0</v>
      </c>
      <c r="P48" s="426">
        <v>0</v>
      </c>
      <c r="Q48" s="426">
        <v>0</v>
      </c>
      <c r="R48" s="426">
        <v>0</v>
      </c>
    </row>
    <row r="49" spans="1:18" s="55" customFormat="1" ht="13.5" customHeight="1">
      <c r="A49" s="144" t="s">
        <v>173</v>
      </c>
      <c r="B49" s="145" t="s">
        <v>174</v>
      </c>
      <c r="C49" s="146" t="s">
        <v>29</v>
      </c>
      <c r="D49" s="425">
        <v>32.716800000000006</v>
      </c>
      <c r="E49" s="425">
        <v>32.716800000000006</v>
      </c>
      <c r="F49" s="425">
        <v>0</v>
      </c>
      <c r="G49" s="425">
        <v>0</v>
      </c>
      <c r="H49" s="425">
        <v>0</v>
      </c>
      <c r="I49" s="425">
        <v>0</v>
      </c>
      <c r="J49" s="425">
        <v>0</v>
      </c>
      <c r="K49" s="425">
        <v>0</v>
      </c>
      <c r="L49" s="425">
        <v>0</v>
      </c>
      <c r="M49" s="425">
        <v>0</v>
      </c>
      <c r="N49" s="425">
        <v>32.716800000000006</v>
      </c>
      <c r="O49" s="425">
        <v>0</v>
      </c>
      <c r="P49" s="425">
        <v>0</v>
      </c>
      <c r="Q49" s="425">
        <v>0</v>
      </c>
      <c r="R49" s="425">
        <v>0</v>
      </c>
    </row>
    <row r="50" spans="1:18" s="55" customFormat="1" ht="13.5" customHeight="1">
      <c r="A50" s="144" t="s">
        <v>175</v>
      </c>
      <c r="B50" s="145" t="s">
        <v>176</v>
      </c>
      <c r="C50" s="146" t="s">
        <v>28</v>
      </c>
      <c r="D50" s="425">
        <v>13.479199999999997</v>
      </c>
      <c r="E50" s="425">
        <v>13.479199999999997</v>
      </c>
      <c r="F50" s="425">
        <v>0</v>
      </c>
      <c r="G50" s="425">
        <v>0</v>
      </c>
      <c r="H50" s="425">
        <v>0</v>
      </c>
      <c r="I50" s="425">
        <v>0</v>
      </c>
      <c r="J50" s="425">
        <v>0</v>
      </c>
      <c r="K50" s="425">
        <v>0</v>
      </c>
      <c r="L50" s="425">
        <v>0</v>
      </c>
      <c r="M50" s="425">
        <v>0</v>
      </c>
      <c r="N50" s="425">
        <v>13.479199999999997</v>
      </c>
      <c r="O50" s="425">
        <v>0</v>
      </c>
      <c r="P50" s="425">
        <v>0</v>
      </c>
      <c r="Q50" s="425">
        <v>0</v>
      </c>
      <c r="R50" s="425">
        <v>0</v>
      </c>
    </row>
    <row r="51" spans="1:18" s="55" customFormat="1" ht="13.5" customHeight="1">
      <c r="A51" s="144" t="s">
        <v>177</v>
      </c>
      <c r="B51" s="145" t="s">
        <v>220</v>
      </c>
      <c r="C51" s="146" t="s">
        <v>22</v>
      </c>
      <c r="D51" s="425">
        <v>59.42239999999999</v>
      </c>
      <c r="E51" s="425">
        <v>59.42239999999999</v>
      </c>
      <c r="F51" s="425">
        <v>24.624299999999998</v>
      </c>
      <c r="G51" s="425">
        <v>4.2671</v>
      </c>
      <c r="H51" s="425">
        <v>17.857499999999998</v>
      </c>
      <c r="I51" s="425">
        <v>0</v>
      </c>
      <c r="J51" s="425">
        <v>0</v>
      </c>
      <c r="K51" s="425">
        <v>0</v>
      </c>
      <c r="L51" s="425">
        <v>0</v>
      </c>
      <c r="M51" s="425">
        <v>0</v>
      </c>
      <c r="N51" s="425">
        <v>12.673499999999999</v>
      </c>
      <c r="O51" s="425">
        <v>0</v>
      </c>
      <c r="P51" s="425">
        <v>0</v>
      </c>
      <c r="Q51" s="425">
        <v>0</v>
      </c>
      <c r="R51" s="425">
        <v>0</v>
      </c>
    </row>
    <row r="52" spans="1:18" s="55" customFormat="1" ht="13.5" customHeight="1">
      <c r="A52" s="144" t="s">
        <v>179</v>
      </c>
      <c r="B52" s="145" t="s">
        <v>180</v>
      </c>
      <c r="C52" s="146" t="s">
        <v>27</v>
      </c>
      <c r="D52" s="425">
        <v>7612.715600000001</v>
      </c>
      <c r="E52" s="425">
        <v>2531.3443</v>
      </c>
      <c r="F52" s="425">
        <v>0</v>
      </c>
      <c r="G52" s="425">
        <v>0</v>
      </c>
      <c r="H52" s="425">
        <v>0</v>
      </c>
      <c r="I52" s="425">
        <v>2531.3443</v>
      </c>
      <c r="J52" s="425">
        <v>0</v>
      </c>
      <c r="K52" s="425">
        <v>0</v>
      </c>
      <c r="L52" s="425">
        <v>0</v>
      </c>
      <c r="M52" s="425">
        <v>0</v>
      </c>
      <c r="N52" s="425">
        <v>0</v>
      </c>
      <c r="O52" s="425">
        <v>5081.371300000001</v>
      </c>
      <c r="P52" s="425">
        <v>3182.3998</v>
      </c>
      <c r="Q52" s="425">
        <v>0</v>
      </c>
      <c r="R52" s="425">
        <v>1898.9715</v>
      </c>
    </row>
    <row r="53" spans="1:18" s="55" customFormat="1" ht="13.5" customHeight="1">
      <c r="A53" s="144" t="s">
        <v>181</v>
      </c>
      <c r="B53" s="145" t="s">
        <v>182</v>
      </c>
      <c r="C53" s="146" t="s">
        <v>183</v>
      </c>
      <c r="D53" s="425">
        <v>12.0366</v>
      </c>
      <c r="E53" s="425">
        <v>12.0366</v>
      </c>
      <c r="F53" s="425">
        <v>0</v>
      </c>
      <c r="G53" s="425">
        <v>12.0366</v>
      </c>
      <c r="H53" s="425">
        <v>0</v>
      </c>
      <c r="I53" s="425">
        <v>0</v>
      </c>
      <c r="J53" s="425">
        <v>0</v>
      </c>
      <c r="K53" s="425">
        <v>0</v>
      </c>
      <c r="L53" s="425">
        <v>0</v>
      </c>
      <c r="M53" s="425">
        <v>0</v>
      </c>
      <c r="N53" s="425">
        <v>0</v>
      </c>
      <c r="O53" s="425">
        <v>0</v>
      </c>
      <c r="P53" s="425">
        <v>0</v>
      </c>
      <c r="Q53" s="425">
        <v>0</v>
      </c>
      <c r="R53" s="425">
        <v>0</v>
      </c>
    </row>
    <row r="54" spans="1:18" s="55" customFormat="1" ht="13.5" customHeight="1">
      <c r="A54" s="150" t="s">
        <v>184</v>
      </c>
      <c r="B54" s="151" t="s">
        <v>221</v>
      </c>
      <c r="C54" s="152" t="s">
        <v>186</v>
      </c>
      <c r="D54" s="427">
        <v>0</v>
      </c>
      <c r="E54" s="427">
        <v>0</v>
      </c>
      <c r="F54" s="427">
        <v>0</v>
      </c>
      <c r="G54" s="427">
        <v>0</v>
      </c>
      <c r="H54" s="427">
        <v>0</v>
      </c>
      <c r="I54" s="427">
        <v>0</v>
      </c>
      <c r="J54" s="427">
        <v>0</v>
      </c>
      <c r="K54" s="427">
        <v>0</v>
      </c>
      <c r="L54" s="427">
        <v>0</v>
      </c>
      <c r="M54" s="427">
        <v>0</v>
      </c>
      <c r="N54" s="427">
        <v>0</v>
      </c>
      <c r="O54" s="427">
        <v>0</v>
      </c>
      <c r="P54" s="427">
        <v>0</v>
      </c>
      <c r="Q54" s="427">
        <v>0</v>
      </c>
      <c r="R54" s="427">
        <v>0</v>
      </c>
    </row>
    <row r="55" spans="1:18" ht="12.75" customHeight="1">
      <c r="A55" s="517" t="s">
        <v>440</v>
      </c>
      <c r="B55" s="517"/>
      <c r="C55" s="517"/>
      <c r="E55" s="517"/>
      <c r="F55" s="517"/>
      <c r="G55" s="518"/>
      <c r="H55" s="518"/>
      <c r="I55" s="518"/>
      <c r="J55" s="518"/>
      <c r="K55" s="132"/>
      <c r="L55" s="132"/>
      <c r="M55" s="517" t="s">
        <v>440</v>
      </c>
      <c r="N55" s="517"/>
      <c r="O55" s="517"/>
      <c r="P55" s="517"/>
      <c r="Q55" s="517"/>
      <c r="R55" s="517"/>
    </row>
    <row r="56" spans="1:19" s="55" customFormat="1" ht="12.75" customHeight="1">
      <c r="A56" s="482" t="s">
        <v>457</v>
      </c>
      <c r="B56" s="482"/>
      <c r="C56" s="482"/>
      <c r="E56" s="516"/>
      <c r="F56" s="516"/>
      <c r="G56" s="501"/>
      <c r="H56" s="501"/>
      <c r="I56" s="501"/>
      <c r="J56" s="501"/>
      <c r="K56" s="248"/>
      <c r="M56" s="516" t="s">
        <v>437</v>
      </c>
      <c r="N56" s="516"/>
      <c r="O56" s="516"/>
      <c r="P56" s="516"/>
      <c r="Q56" s="516"/>
      <c r="R56" s="516"/>
      <c r="S56" s="256"/>
    </row>
    <row r="57" spans="1:19" s="55" customFormat="1" ht="12.75" customHeight="1">
      <c r="A57" s="482" t="s">
        <v>458</v>
      </c>
      <c r="B57" s="482"/>
      <c r="C57" s="482"/>
      <c r="E57" s="516"/>
      <c r="F57" s="516"/>
      <c r="G57" s="246"/>
      <c r="H57" s="246"/>
      <c r="I57" s="246"/>
      <c r="J57" s="246"/>
      <c r="K57" s="240"/>
      <c r="L57" s="240"/>
      <c r="M57" s="516"/>
      <c r="N57" s="516"/>
      <c r="O57" s="516"/>
      <c r="P57" s="516"/>
      <c r="Q57" s="516"/>
      <c r="R57" s="516"/>
      <c r="S57" s="240"/>
    </row>
    <row r="58" spans="2:3" ht="76.5">
      <c r="B58" s="462" t="s">
        <v>462</v>
      </c>
      <c r="C58" s="91"/>
    </row>
    <row r="59" ht="12.75">
      <c r="B59" s="54"/>
    </row>
    <row r="60" spans="1:13" ht="12.75">
      <c r="A60" s="155"/>
      <c r="B60" s="298"/>
      <c r="C60" s="299"/>
      <c r="D60" s="298"/>
      <c r="E60" s="298"/>
      <c r="F60" s="298"/>
      <c r="G60" s="298"/>
      <c r="H60" s="298"/>
      <c r="I60" s="298"/>
      <c r="J60" s="298"/>
      <c r="K60" s="298"/>
      <c r="L60" s="298"/>
      <c r="M60" s="298"/>
    </row>
  </sheetData>
  <sheetProtection/>
  <mergeCells count="39">
    <mergeCell ref="B3:C3"/>
    <mergeCell ref="D3:N3"/>
    <mergeCell ref="D4:N4"/>
    <mergeCell ref="P5:R5"/>
    <mergeCell ref="E7:E9"/>
    <mergeCell ref="F7:F9"/>
    <mergeCell ref="G7:J7"/>
    <mergeCell ref="K7:L7"/>
    <mergeCell ref="D1:N1"/>
    <mergeCell ref="D2:N2"/>
    <mergeCell ref="O7:O9"/>
    <mergeCell ref="P7:P9"/>
    <mergeCell ref="Q7:Q9"/>
    <mergeCell ref="R7:R9"/>
    <mergeCell ref="A6:A9"/>
    <mergeCell ref="B6:B9"/>
    <mergeCell ref="C6:C9"/>
    <mergeCell ref="D6:D9"/>
    <mergeCell ref="E6:N6"/>
    <mergeCell ref="O6:R6"/>
    <mergeCell ref="M56:R56"/>
    <mergeCell ref="G8:G9"/>
    <mergeCell ref="H8:H9"/>
    <mergeCell ref="I8:I9"/>
    <mergeCell ref="J8:J9"/>
    <mergeCell ref="K8:K9"/>
    <mergeCell ref="L8:L9"/>
    <mergeCell ref="M7:M9"/>
    <mergeCell ref="N7:N9"/>
    <mergeCell ref="A57:C57"/>
    <mergeCell ref="E57:F57"/>
    <mergeCell ref="M57:R57"/>
    <mergeCell ref="A55:C55"/>
    <mergeCell ref="E55:F55"/>
    <mergeCell ref="M55:R55"/>
    <mergeCell ref="A56:C56"/>
    <mergeCell ref="E56:F56"/>
    <mergeCell ref="G55:J55"/>
    <mergeCell ref="G56:J56"/>
  </mergeCells>
  <printOptions horizontalCentered="1"/>
  <pageMargins left="0.79" right="0.15" top="0.46" bottom="0.3" header="0.5" footer="0.17"/>
  <pageSetup firstPageNumber="3" useFirstPageNumber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X62"/>
  <sheetViews>
    <sheetView zoomScale="70" zoomScaleNormal="70" zoomScalePageLayoutView="0" workbookViewId="0" topLeftCell="A1">
      <pane xSplit="3" ySplit="8" topLeftCell="D9" activePane="bottomRight" state="frozen"/>
      <selection pane="topLeft" activeCell="Y8" sqref="Y8"/>
      <selection pane="topRight" activeCell="Y8" sqref="Y8"/>
      <selection pane="bottomLeft" activeCell="Y8" sqref="Y8"/>
      <selection pane="bottomRight" activeCell="E48" sqref="E48:F49"/>
    </sheetView>
  </sheetViews>
  <sheetFormatPr defaultColWidth="9.140625" defaultRowHeight="12.75"/>
  <cols>
    <col min="1" max="1" width="6.57421875" style="7" customWidth="1"/>
    <col min="2" max="2" width="40.421875" style="7" customWidth="1"/>
    <col min="3" max="3" width="7.140625" style="7" customWidth="1"/>
    <col min="4" max="4" width="13.28125" style="7" customWidth="1"/>
    <col min="5" max="6" width="10.57421875" style="7" customWidth="1"/>
    <col min="7" max="7" width="12.57421875" style="7" bestFit="1" customWidth="1"/>
    <col min="8" max="8" width="10.28125" style="7" customWidth="1"/>
    <col min="9" max="9" width="10.7109375" style="7" customWidth="1"/>
    <col min="10" max="10" width="10.140625" style="7" customWidth="1"/>
    <col min="11" max="11" width="12.57421875" style="7" bestFit="1" customWidth="1"/>
    <col min="12" max="12" width="11.00390625" style="7" customWidth="1"/>
    <col min="13" max="13" width="10.421875" style="7" customWidth="1"/>
    <col min="14" max="14" width="13.00390625" style="7" customWidth="1"/>
    <col min="15" max="15" width="12.00390625" style="7" bestFit="1" customWidth="1"/>
    <col min="16" max="16" width="12.57421875" style="7" bestFit="1" customWidth="1"/>
    <col min="17" max="16384" width="9.140625" style="7" customWidth="1"/>
  </cols>
  <sheetData>
    <row r="1" spans="1:16" ht="15.75">
      <c r="A1" s="4"/>
      <c r="B1" s="10"/>
      <c r="C1" s="6"/>
      <c r="D1" s="526" t="s">
        <v>33</v>
      </c>
      <c r="E1" s="526"/>
      <c r="F1" s="526"/>
      <c r="G1" s="526"/>
      <c r="H1" s="526"/>
      <c r="I1" s="526"/>
      <c r="J1" s="526"/>
      <c r="K1" s="526"/>
      <c r="L1" s="526"/>
      <c r="N1" s="136" t="s">
        <v>226</v>
      </c>
      <c r="O1" s="134"/>
      <c r="P1" s="54"/>
    </row>
    <row r="2" spans="1:16" ht="12" customHeight="1">
      <c r="A2" s="4"/>
      <c r="B2" s="10"/>
      <c r="C2" s="6"/>
      <c r="D2" s="527" t="s">
        <v>227</v>
      </c>
      <c r="E2" s="527"/>
      <c r="F2" s="527"/>
      <c r="G2" s="527"/>
      <c r="H2" s="527"/>
      <c r="I2" s="527"/>
      <c r="J2" s="527"/>
      <c r="K2" s="527"/>
      <c r="L2" s="527"/>
      <c r="N2" s="98" t="s">
        <v>434</v>
      </c>
      <c r="O2" s="134"/>
      <c r="P2" s="54"/>
    </row>
    <row r="3" spans="1:16" ht="18.75" customHeight="1">
      <c r="A3" s="4"/>
      <c r="B3" s="154" t="s">
        <v>222</v>
      </c>
      <c r="C3" s="6"/>
      <c r="D3" s="526" t="s">
        <v>281</v>
      </c>
      <c r="E3" s="526"/>
      <c r="F3" s="526"/>
      <c r="G3" s="526"/>
      <c r="H3" s="526"/>
      <c r="I3" s="526"/>
      <c r="J3" s="526"/>
      <c r="K3" s="526"/>
      <c r="L3" s="526"/>
      <c r="N3" s="136" t="s">
        <v>38</v>
      </c>
      <c r="O3" s="134"/>
      <c r="P3" s="54"/>
    </row>
    <row r="4" spans="1:16" ht="15.75">
      <c r="A4" s="4"/>
      <c r="B4" s="28"/>
      <c r="C4" s="6"/>
      <c r="D4" s="529" t="s">
        <v>439</v>
      </c>
      <c r="E4" s="529"/>
      <c r="F4" s="529"/>
      <c r="G4" s="529"/>
      <c r="H4" s="529"/>
      <c r="I4" s="529"/>
      <c r="J4" s="529"/>
      <c r="K4" s="529"/>
      <c r="L4" s="529"/>
      <c r="N4" s="533"/>
      <c r="O4" s="533"/>
      <c r="P4" s="533"/>
    </row>
    <row r="5" spans="1:16" ht="12.75">
      <c r="A5" s="4"/>
      <c r="N5" s="530" t="s">
        <v>230</v>
      </c>
      <c r="O5" s="530"/>
      <c r="P5" s="530"/>
    </row>
    <row r="6" spans="1:16" s="29" customFormat="1" ht="25.5" customHeight="1">
      <c r="A6" s="532" t="s">
        <v>39</v>
      </c>
      <c r="B6" s="522" t="s">
        <v>198</v>
      </c>
      <c r="C6" s="522" t="s">
        <v>41</v>
      </c>
      <c r="D6" s="524" t="s">
        <v>282</v>
      </c>
      <c r="E6" s="524" t="s">
        <v>283</v>
      </c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</row>
    <row r="7" spans="1:16" s="29" customFormat="1" ht="37.5" customHeight="1">
      <c r="A7" s="532"/>
      <c r="B7" s="523"/>
      <c r="C7" s="523"/>
      <c r="D7" s="522"/>
      <c r="E7" s="139" t="s">
        <v>421</v>
      </c>
      <c r="F7" s="139" t="s">
        <v>422</v>
      </c>
      <c r="G7" s="139" t="s">
        <v>423</v>
      </c>
      <c r="H7" s="139" t="s">
        <v>424</v>
      </c>
      <c r="I7" s="139" t="s">
        <v>425</v>
      </c>
      <c r="J7" s="139" t="s">
        <v>426</v>
      </c>
      <c r="K7" s="139" t="s">
        <v>427</v>
      </c>
      <c r="L7" s="139" t="s">
        <v>428</v>
      </c>
      <c r="M7" s="139" t="s">
        <v>429</v>
      </c>
      <c r="N7" s="139" t="s">
        <v>430</v>
      </c>
      <c r="O7" s="139" t="s">
        <v>431</v>
      </c>
      <c r="P7" s="139" t="s">
        <v>432</v>
      </c>
    </row>
    <row r="8" spans="1:50" s="31" customFormat="1" ht="12" customHeight="1">
      <c r="A8" s="225" t="s">
        <v>201</v>
      </c>
      <c r="B8" s="225" t="s">
        <v>202</v>
      </c>
      <c r="C8" s="225" t="s">
        <v>203</v>
      </c>
      <c r="D8" s="225" t="s">
        <v>284</v>
      </c>
      <c r="E8" s="225" t="s">
        <v>285</v>
      </c>
      <c r="F8" s="225" t="s">
        <v>251</v>
      </c>
      <c r="G8" s="225" t="s">
        <v>252</v>
      </c>
      <c r="H8" s="225" t="s">
        <v>286</v>
      </c>
      <c r="I8" s="225" t="s">
        <v>287</v>
      </c>
      <c r="J8" s="225" t="s">
        <v>288</v>
      </c>
      <c r="K8" s="225" t="s">
        <v>289</v>
      </c>
      <c r="L8" s="225" t="s">
        <v>290</v>
      </c>
      <c r="M8" s="225" t="s">
        <v>291</v>
      </c>
      <c r="N8" s="225" t="s">
        <v>292</v>
      </c>
      <c r="O8" s="225" t="s">
        <v>293</v>
      </c>
      <c r="P8" s="225" t="s">
        <v>294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18" s="63" customFormat="1" ht="15" customHeight="1">
      <c r="A9" s="141" t="s">
        <v>44</v>
      </c>
      <c r="B9" s="142" t="s">
        <v>45</v>
      </c>
      <c r="C9" s="197"/>
      <c r="D9" s="406">
        <v>41078.02920000001</v>
      </c>
      <c r="E9" s="407">
        <v>1666.7414999999999</v>
      </c>
      <c r="F9" s="407">
        <v>1882.9506000000006</v>
      </c>
      <c r="G9" s="407">
        <v>3546.9268</v>
      </c>
      <c r="H9" s="407">
        <v>2395.2690000000002</v>
      </c>
      <c r="I9" s="407">
        <v>2258.9939</v>
      </c>
      <c r="J9" s="407">
        <v>1891.4894000000002</v>
      </c>
      <c r="K9" s="407">
        <v>2173.0602</v>
      </c>
      <c r="L9" s="407">
        <v>14756.794000000002</v>
      </c>
      <c r="M9" s="407">
        <v>3692.6922999999997</v>
      </c>
      <c r="N9" s="407">
        <v>1719.0494999999996</v>
      </c>
      <c r="O9" s="407">
        <v>1773.4521</v>
      </c>
      <c r="P9" s="407">
        <v>3320.6099</v>
      </c>
      <c r="R9" s="395">
        <f>'01-TKDD'!D11-'04-DVHC'!D9</f>
        <v>0</v>
      </c>
    </row>
    <row r="10" spans="1:18" s="63" customFormat="1" ht="15" customHeight="1">
      <c r="A10" s="144">
        <v>1</v>
      </c>
      <c r="B10" s="145" t="s">
        <v>46</v>
      </c>
      <c r="C10" s="146" t="s">
        <v>47</v>
      </c>
      <c r="D10" s="408">
        <v>25241.9058</v>
      </c>
      <c r="E10" s="409">
        <v>361.66779999999994</v>
      </c>
      <c r="F10" s="409">
        <v>504.9667</v>
      </c>
      <c r="G10" s="409">
        <v>2460.315</v>
      </c>
      <c r="H10" s="409">
        <v>1073.9075000000003</v>
      </c>
      <c r="I10" s="409">
        <v>1579.4965</v>
      </c>
      <c r="J10" s="409">
        <v>1100.0059</v>
      </c>
      <c r="K10" s="409">
        <v>1285.2177</v>
      </c>
      <c r="L10" s="409">
        <v>9732.2099</v>
      </c>
      <c r="M10" s="409">
        <v>2575.4672</v>
      </c>
      <c r="N10" s="409">
        <v>990.9576999999998</v>
      </c>
      <c r="O10" s="409">
        <v>698.5598999999999</v>
      </c>
      <c r="P10" s="409">
        <v>2879.134</v>
      </c>
      <c r="R10" s="63">
        <f>'01-TKDD'!D12-'04-DVHC'!D10</f>
        <v>0</v>
      </c>
    </row>
    <row r="11" spans="1:18" s="373" customFormat="1" ht="15" customHeight="1">
      <c r="A11" s="184" t="s">
        <v>48</v>
      </c>
      <c r="B11" s="185" t="s">
        <v>49</v>
      </c>
      <c r="C11" s="186" t="s">
        <v>50</v>
      </c>
      <c r="D11" s="410">
        <v>15071.374800000001</v>
      </c>
      <c r="E11" s="387">
        <v>332.09069999999997</v>
      </c>
      <c r="F11" s="387">
        <v>472.3541</v>
      </c>
      <c r="G11" s="387">
        <v>2295.5204</v>
      </c>
      <c r="H11" s="387">
        <v>734.8700000000001</v>
      </c>
      <c r="I11" s="387">
        <v>1564.0368</v>
      </c>
      <c r="J11" s="387">
        <v>749.6304</v>
      </c>
      <c r="K11" s="387">
        <v>1255.441</v>
      </c>
      <c r="L11" s="387">
        <v>1170.7971</v>
      </c>
      <c r="M11" s="387">
        <v>2274.444</v>
      </c>
      <c r="N11" s="387">
        <v>975.2215999999999</v>
      </c>
      <c r="O11" s="387">
        <v>597.5428999999999</v>
      </c>
      <c r="P11" s="387">
        <v>2649.4258</v>
      </c>
      <c r="R11" s="373">
        <f>'01-TKDD'!D13-'04-DVHC'!D11</f>
        <v>0</v>
      </c>
    </row>
    <row r="12" spans="1:18" ht="15" customHeight="1">
      <c r="A12" s="147" t="s">
        <v>51</v>
      </c>
      <c r="B12" s="148" t="s">
        <v>52</v>
      </c>
      <c r="C12" s="149" t="s">
        <v>53</v>
      </c>
      <c r="D12" s="411">
        <v>8550.9162</v>
      </c>
      <c r="E12" s="388">
        <v>202.89299999999997</v>
      </c>
      <c r="F12" s="388">
        <v>292.3157</v>
      </c>
      <c r="G12" s="388">
        <v>1423.2644</v>
      </c>
      <c r="H12" s="388">
        <v>181.464</v>
      </c>
      <c r="I12" s="388">
        <v>1258.9237</v>
      </c>
      <c r="J12" s="388">
        <v>247.348</v>
      </c>
      <c r="K12" s="388">
        <v>985.5650999999999</v>
      </c>
      <c r="L12" s="388">
        <v>354.0165</v>
      </c>
      <c r="M12" s="388">
        <v>1334.7673</v>
      </c>
      <c r="N12" s="388">
        <v>796.7729999999999</v>
      </c>
      <c r="O12" s="388">
        <v>247.22900000000004</v>
      </c>
      <c r="P12" s="388">
        <v>1226.3565</v>
      </c>
      <c r="R12" s="7">
        <f>'01-TKDD'!D14-'04-DVHC'!D12</f>
        <v>0</v>
      </c>
    </row>
    <row r="13" spans="1:18" ht="15" customHeight="1">
      <c r="A13" s="147" t="s">
        <v>54</v>
      </c>
      <c r="B13" s="148" t="s">
        <v>55</v>
      </c>
      <c r="C13" s="149" t="s">
        <v>56</v>
      </c>
      <c r="D13" s="411">
        <v>4663.1984</v>
      </c>
      <c r="E13" s="388">
        <v>155.04369999999997</v>
      </c>
      <c r="F13" s="388">
        <v>239.9496</v>
      </c>
      <c r="G13" s="388">
        <v>1124.4367</v>
      </c>
      <c r="H13" s="388">
        <v>33.1024</v>
      </c>
      <c r="I13" s="388">
        <v>715.8237</v>
      </c>
      <c r="J13" s="388">
        <v>140.9112</v>
      </c>
      <c r="K13" s="388">
        <v>487.2206999999999</v>
      </c>
      <c r="L13" s="388">
        <v>167.3123</v>
      </c>
      <c r="M13" s="388">
        <v>342.384</v>
      </c>
      <c r="N13" s="388">
        <v>734.5257999999999</v>
      </c>
      <c r="O13" s="388">
        <v>33.9917</v>
      </c>
      <c r="P13" s="388">
        <v>488.49660000000006</v>
      </c>
      <c r="R13" s="7">
        <f>'01-TKDD'!D15-'04-DVHC'!D13</f>
        <v>0</v>
      </c>
    </row>
    <row r="14" spans="1:18" ht="15" customHeight="1">
      <c r="A14" s="147" t="s">
        <v>65</v>
      </c>
      <c r="B14" s="148" t="s">
        <v>66</v>
      </c>
      <c r="C14" s="149" t="s">
        <v>67</v>
      </c>
      <c r="D14" s="411">
        <v>3887.7178</v>
      </c>
      <c r="E14" s="388">
        <v>47.8493</v>
      </c>
      <c r="F14" s="388">
        <v>52.3661</v>
      </c>
      <c r="G14" s="388">
        <v>298.8277</v>
      </c>
      <c r="H14" s="388">
        <v>148.3616</v>
      </c>
      <c r="I14" s="388">
        <v>543.1</v>
      </c>
      <c r="J14" s="388">
        <v>106.43679999999999</v>
      </c>
      <c r="K14" s="388">
        <v>498.3444</v>
      </c>
      <c r="L14" s="388">
        <v>186.70420000000001</v>
      </c>
      <c r="M14" s="388">
        <v>992.3833</v>
      </c>
      <c r="N14" s="388">
        <v>62.2472</v>
      </c>
      <c r="O14" s="388">
        <v>213.23730000000003</v>
      </c>
      <c r="P14" s="388">
        <v>737.8599</v>
      </c>
      <c r="R14" s="7">
        <f>'01-TKDD'!D16-'04-DVHC'!D14</f>
        <v>0</v>
      </c>
    </row>
    <row r="15" spans="1:18" ht="15" customHeight="1">
      <c r="A15" s="147" t="s">
        <v>68</v>
      </c>
      <c r="B15" s="148" t="s">
        <v>69</v>
      </c>
      <c r="C15" s="149" t="s">
        <v>8</v>
      </c>
      <c r="D15" s="411">
        <v>6520.4586</v>
      </c>
      <c r="E15" s="388">
        <v>129.19770000000003</v>
      </c>
      <c r="F15" s="388">
        <v>180.03840000000002</v>
      </c>
      <c r="G15" s="388">
        <v>872.256</v>
      </c>
      <c r="H15" s="388">
        <v>553.4060000000001</v>
      </c>
      <c r="I15" s="388">
        <v>305.1131</v>
      </c>
      <c r="J15" s="388">
        <v>502.2824</v>
      </c>
      <c r="K15" s="388">
        <v>269.87590000000006</v>
      </c>
      <c r="L15" s="388">
        <v>816.7806</v>
      </c>
      <c r="M15" s="388">
        <v>939.6767</v>
      </c>
      <c r="N15" s="388">
        <v>178.44859999999997</v>
      </c>
      <c r="O15" s="388">
        <v>350.31389999999993</v>
      </c>
      <c r="P15" s="388">
        <v>1423.0693</v>
      </c>
      <c r="R15" s="7">
        <f>'01-TKDD'!D17-'04-DVHC'!D15</f>
        <v>0</v>
      </c>
    </row>
    <row r="16" spans="1:18" s="373" customFormat="1" ht="15" customHeight="1">
      <c r="A16" s="184" t="s">
        <v>70</v>
      </c>
      <c r="B16" s="185" t="s">
        <v>71</v>
      </c>
      <c r="C16" s="186" t="s">
        <v>72</v>
      </c>
      <c r="D16" s="410">
        <v>8424.635999999999</v>
      </c>
      <c r="E16" s="387">
        <v>0</v>
      </c>
      <c r="F16" s="387">
        <v>32.4027</v>
      </c>
      <c r="G16" s="387">
        <v>18.5857</v>
      </c>
      <c r="H16" s="387">
        <v>163.162</v>
      </c>
      <c r="I16" s="387">
        <v>0</v>
      </c>
      <c r="J16" s="387">
        <v>326.2409</v>
      </c>
      <c r="K16" s="387">
        <v>0</v>
      </c>
      <c r="L16" s="387">
        <v>7499.948899999999</v>
      </c>
      <c r="M16" s="387">
        <v>266.67810000000003</v>
      </c>
      <c r="N16" s="387">
        <v>0</v>
      </c>
      <c r="O16" s="387">
        <v>84.0137</v>
      </c>
      <c r="P16" s="387">
        <v>33.604</v>
      </c>
      <c r="R16" s="373">
        <f>'01-TKDD'!D18-'04-DVHC'!D16</f>
        <v>0</v>
      </c>
    </row>
    <row r="17" spans="1:18" ht="15" customHeight="1">
      <c r="A17" s="147" t="s">
        <v>73</v>
      </c>
      <c r="B17" s="148" t="s">
        <v>74</v>
      </c>
      <c r="C17" s="149" t="s">
        <v>75</v>
      </c>
      <c r="D17" s="411">
        <v>2305.7230999999997</v>
      </c>
      <c r="E17" s="388">
        <v>0</v>
      </c>
      <c r="F17" s="388">
        <v>32.4027</v>
      </c>
      <c r="G17" s="388">
        <v>18.5857</v>
      </c>
      <c r="H17" s="388">
        <v>24.0943</v>
      </c>
      <c r="I17" s="388">
        <v>0</v>
      </c>
      <c r="J17" s="388">
        <v>326.2409</v>
      </c>
      <c r="K17" s="388">
        <v>0</v>
      </c>
      <c r="L17" s="388">
        <v>1520.1037000000001</v>
      </c>
      <c r="M17" s="388">
        <v>266.67810000000003</v>
      </c>
      <c r="N17" s="388">
        <v>0</v>
      </c>
      <c r="O17" s="388">
        <v>84.0137</v>
      </c>
      <c r="P17" s="388">
        <v>33.604</v>
      </c>
      <c r="R17" s="7">
        <f>'01-TKDD'!D19-'04-DVHC'!D17</f>
        <v>0</v>
      </c>
    </row>
    <row r="18" spans="1:18" ht="15" customHeight="1">
      <c r="A18" s="147" t="s">
        <v>76</v>
      </c>
      <c r="B18" s="148" t="s">
        <v>77</v>
      </c>
      <c r="C18" s="149" t="s">
        <v>78</v>
      </c>
      <c r="D18" s="411">
        <v>6118.912899999999</v>
      </c>
      <c r="E18" s="388">
        <v>0</v>
      </c>
      <c r="F18" s="388">
        <v>0</v>
      </c>
      <c r="G18" s="388">
        <v>0</v>
      </c>
      <c r="H18" s="388">
        <v>139.0677</v>
      </c>
      <c r="I18" s="388">
        <v>0</v>
      </c>
      <c r="J18" s="388">
        <v>0</v>
      </c>
      <c r="K18" s="388">
        <v>0</v>
      </c>
      <c r="L18" s="388">
        <v>5979.8452</v>
      </c>
      <c r="M18" s="388">
        <v>0</v>
      </c>
      <c r="N18" s="388">
        <v>0</v>
      </c>
      <c r="O18" s="388">
        <v>0</v>
      </c>
      <c r="P18" s="388">
        <v>0</v>
      </c>
      <c r="R18" s="7">
        <f>'01-TKDD'!D20-'04-DVHC'!D18</f>
        <v>0</v>
      </c>
    </row>
    <row r="19" spans="1:18" ht="15" customHeight="1">
      <c r="A19" s="147" t="s">
        <v>79</v>
      </c>
      <c r="B19" s="148" t="s">
        <v>80</v>
      </c>
      <c r="C19" s="149" t="s">
        <v>81</v>
      </c>
      <c r="D19" s="411">
        <v>0</v>
      </c>
      <c r="E19" s="388">
        <v>0</v>
      </c>
      <c r="F19" s="388">
        <v>0</v>
      </c>
      <c r="G19" s="388">
        <v>0</v>
      </c>
      <c r="H19" s="388">
        <v>0</v>
      </c>
      <c r="I19" s="388">
        <v>0</v>
      </c>
      <c r="J19" s="388">
        <v>0</v>
      </c>
      <c r="K19" s="388">
        <v>0</v>
      </c>
      <c r="L19" s="388">
        <v>0</v>
      </c>
      <c r="M19" s="388">
        <v>0</v>
      </c>
      <c r="N19" s="388">
        <v>0</v>
      </c>
      <c r="O19" s="388">
        <v>0</v>
      </c>
      <c r="P19" s="388">
        <v>0</v>
      </c>
      <c r="R19" s="7">
        <f>'01-TKDD'!D21-'04-DVHC'!D19</f>
        <v>0</v>
      </c>
    </row>
    <row r="20" spans="1:18" s="373" customFormat="1" ht="15" customHeight="1">
      <c r="A20" s="184" t="s">
        <v>82</v>
      </c>
      <c r="B20" s="185" t="s">
        <v>83</v>
      </c>
      <c r="C20" s="186" t="s">
        <v>23</v>
      </c>
      <c r="D20" s="410">
        <v>1738.1442</v>
      </c>
      <c r="E20" s="387">
        <v>29.5771</v>
      </c>
      <c r="F20" s="387">
        <v>0.2099</v>
      </c>
      <c r="G20" s="387">
        <v>146.2089</v>
      </c>
      <c r="H20" s="387">
        <v>172.8684</v>
      </c>
      <c r="I20" s="387">
        <v>15.2366</v>
      </c>
      <c r="J20" s="387">
        <v>24.134600000000002</v>
      </c>
      <c r="K20" s="387">
        <v>29.7767</v>
      </c>
      <c r="L20" s="387">
        <v>1059.4959</v>
      </c>
      <c r="M20" s="387">
        <v>34.345099999999995</v>
      </c>
      <c r="N20" s="387">
        <v>15.7361</v>
      </c>
      <c r="O20" s="387">
        <v>16.9633</v>
      </c>
      <c r="P20" s="387">
        <v>193.5916</v>
      </c>
      <c r="R20" s="373">
        <f>'01-TKDD'!D22-'04-DVHC'!D20</f>
        <v>0</v>
      </c>
    </row>
    <row r="21" spans="1:18" s="373" customFormat="1" ht="15" customHeight="1">
      <c r="A21" s="184" t="s">
        <v>84</v>
      </c>
      <c r="B21" s="185" t="s">
        <v>85</v>
      </c>
      <c r="C21" s="186" t="s">
        <v>86</v>
      </c>
      <c r="D21" s="410">
        <v>0</v>
      </c>
      <c r="E21" s="387">
        <v>0</v>
      </c>
      <c r="F21" s="387">
        <v>0</v>
      </c>
      <c r="G21" s="387">
        <v>0</v>
      </c>
      <c r="H21" s="387">
        <v>0</v>
      </c>
      <c r="I21" s="387">
        <v>0</v>
      </c>
      <c r="J21" s="387">
        <v>0</v>
      </c>
      <c r="K21" s="387">
        <v>0</v>
      </c>
      <c r="L21" s="387">
        <v>0</v>
      </c>
      <c r="M21" s="387">
        <v>0</v>
      </c>
      <c r="N21" s="387">
        <v>0</v>
      </c>
      <c r="O21" s="387">
        <v>0</v>
      </c>
      <c r="P21" s="387">
        <v>0</v>
      </c>
      <c r="R21" s="373">
        <f>'01-TKDD'!D23-'04-DVHC'!D21</f>
        <v>0</v>
      </c>
    </row>
    <row r="22" spans="1:18" s="373" customFormat="1" ht="15" customHeight="1">
      <c r="A22" s="184" t="s">
        <v>87</v>
      </c>
      <c r="B22" s="185" t="s">
        <v>88</v>
      </c>
      <c r="C22" s="186" t="s">
        <v>5</v>
      </c>
      <c r="D22" s="410">
        <v>7.7508</v>
      </c>
      <c r="E22" s="387">
        <v>0</v>
      </c>
      <c r="F22" s="387">
        <v>0</v>
      </c>
      <c r="G22" s="387">
        <v>0</v>
      </c>
      <c r="H22" s="387">
        <v>3.0071</v>
      </c>
      <c r="I22" s="387">
        <v>0.2231</v>
      </c>
      <c r="J22" s="387">
        <v>0</v>
      </c>
      <c r="K22" s="387">
        <v>0</v>
      </c>
      <c r="L22" s="387">
        <v>1.968</v>
      </c>
      <c r="M22" s="387">
        <v>0</v>
      </c>
      <c r="N22" s="387">
        <v>0</v>
      </c>
      <c r="O22" s="387">
        <v>0.04</v>
      </c>
      <c r="P22" s="387">
        <v>2.5126</v>
      </c>
      <c r="R22" s="373">
        <f>'01-TKDD'!D24-'04-DVHC'!D22</f>
        <v>0</v>
      </c>
    </row>
    <row r="23" spans="1:18" s="63" customFormat="1" ht="15" customHeight="1">
      <c r="A23" s="144">
        <v>2</v>
      </c>
      <c r="B23" s="145" t="s">
        <v>89</v>
      </c>
      <c r="C23" s="146" t="s">
        <v>90</v>
      </c>
      <c r="D23" s="408">
        <v>15836.123400000002</v>
      </c>
      <c r="E23" s="409">
        <v>1305.0737</v>
      </c>
      <c r="F23" s="409">
        <v>1377.9839000000006</v>
      </c>
      <c r="G23" s="409">
        <v>1086.6118</v>
      </c>
      <c r="H23" s="409">
        <v>1321.3615</v>
      </c>
      <c r="I23" s="409">
        <v>679.4974</v>
      </c>
      <c r="J23" s="409">
        <v>791.4835</v>
      </c>
      <c r="K23" s="409">
        <v>887.8425</v>
      </c>
      <c r="L23" s="409">
        <v>5024.584100000001</v>
      </c>
      <c r="M23" s="409">
        <v>1117.2250999999999</v>
      </c>
      <c r="N23" s="409">
        <v>728.0917999999999</v>
      </c>
      <c r="O23" s="409">
        <v>1074.8922</v>
      </c>
      <c r="P23" s="409">
        <v>441.4759</v>
      </c>
      <c r="R23" s="63">
        <f>'01-TKDD'!D25-'04-DVHC'!D23</f>
        <v>0</v>
      </c>
    </row>
    <row r="24" spans="1:18" s="63" customFormat="1" ht="15" customHeight="1">
      <c r="A24" s="144" t="s">
        <v>91</v>
      </c>
      <c r="B24" s="145" t="s">
        <v>32</v>
      </c>
      <c r="C24" s="146" t="s">
        <v>92</v>
      </c>
      <c r="D24" s="408">
        <v>1834.1504</v>
      </c>
      <c r="E24" s="409">
        <v>236.4873</v>
      </c>
      <c r="F24" s="409">
        <v>158.1573</v>
      </c>
      <c r="G24" s="409">
        <v>137.79059999999998</v>
      </c>
      <c r="H24" s="409">
        <v>220.65910000000002</v>
      </c>
      <c r="I24" s="409">
        <v>76.97490000000002</v>
      </c>
      <c r="J24" s="409">
        <v>105.21470000000001</v>
      </c>
      <c r="K24" s="409">
        <v>62.62799999999999</v>
      </c>
      <c r="L24" s="409">
        <v>291.633</v>
      </c>
      <c r="M24" s="409">
        <v>63.5772</v>
      </c>
      <c r="N24" s="409">
        <v>149.5555</v>
      </c>
      <c r="O24" s="409">
        <v>192.55169999999998</v>
      </c>
      <c r="P24" s="409">
        <v>138.9211</v>
      </c>
      <c r="R24" s="63">
        <f>'01-TKDD'!D26-'04-DVHC'!D24</f>
        <v>0</v>
      </c>
    </row>
    <row r="25" spans="1:18" ht="15" customHeight="1">
      <c r="A25" s="147" t="s">
        <v>93</v>
      </c>
      <c r="B25" s="148" t="s">
        <v>94</v>
      </c>
      <c r="C25" s="149" t="s">
        <v>24</v>
      </c>
      <c r="D25" s="411">
        <v>1834.1504</v>
      </c>
      <c r="E25" s="388">
        <v>236.4873</v>
      </c>
      <c r="F25" s="388">
        <v>158.1573</v>
      </c>
      <c r="G25" s="388">
        <v>137.79059999999998</v>
      </c>
      <c r="H25" s="388">
        <v>220.65910000000002</v>
      </c>
      <c r="I25" s="388">
        <v>76.97490000000002</v>
      </c>
      <c r="J25" s="388">
        <v>105.21470000000001</v>
      </c>
      <c r="K25" s="388">
        <v>62.62799999999999</v>
      </c>
      <c r="L25" s="388">
        <v>291.633</v>
      </c>
      <c r="M25" s="388">
        <v>63.5772</v>
      </c>
      <c r="N25" s="388">
        <v>149.5555</v>
      </c>
      <c r="O25" s="388">
        <v>192.55169999999998</v>
      </c>
      <c r="P25" s="388">
        <v>138.9211</v>
      </c>
      <c r="R25" s="7">
        <f>'01-TKDD'!D27-'04-DVHC'!D25</f>
        <v>0</v>
      </c>
    </row>
    <row r="26" spans="1:18" ht="15" customHeight="1">
      <c r="A26" s="147" t="s">
        <v>95</v>
      </c>
      <c r="B26" s="148" t="s">
        <v>96</v>
      </c>
      <c r="C26" s="149" t="s">
        <v>97</v>
      </c>
      <c r="D26" s="411">
        <v>0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0</v>
      </c>
      <c r="K26" s="388">
        <v>0</v>
      </c>
      <c r="L26" s="388">
        <v>0</v>
      </c>
      <c r="M26" s="388">
        <v>0</v>
      </c>
      <c r="N26" s="388">
        <v>0</v>
      </c>
      <c r="O26" s="388">
        <v>0</v>
      </c>
      <c r="P26" s="388">
        <v>0</v>
      </c>
      <c r="R26" s="7">
        <f>'01-TKDD'!D28-'04-DVHC'!D26</f>
        <v>0</v>
      </c>
    </row>
    <row r="27" spans="1:18" s="63" customFormat="1" ht="15" customHeight="1">
      <c r="A27" s="144" t="s">
        <v>98</v>
      </c>
      <c r="B27" s="145" t="s">
        <v>99</v>
      </c>
      <c r="C27" s="146" t="s">
        <v>100</v>
      </c>
      <c r="D27" s="408">
        <v>6271.602400000001</v>
      </c>
      <c r="E27" s="409">
        <v>527.1850000000002</v>
      </c>
      <c r="F27" s="409">
        <v>1197.9029000000003</v>
      </c>
      <c r="G27" s="409">
        <v>431.10369999999995</v>
      </c>
      <c r="H27" s="409">
        <v>884.2280999999999</v>
      </c>
      <c r="I27" s="409">
        <v>113.7783</v>
      </c>
      <c r="J27" s="409">
        <v>638.1646000000001</v>
      </c>
      <c r="K27" s="409">
        <v>68.2477</v>
      </c>
      <c r="L27" s="409">
        <v>459.7722</v>
      </c>
      <c r="M27" s="409">
        <v>516.4019</v>
      </c>
      <c r="N27" s="409">
        <v>432.1875</v>
      </c>
      <c r="O27" s="409">
        <v>823.8876</v>
      </c>
      <c r="P27" s="409">
        <v>178.7429</v>
      </c>
      <c r="R27" s="63">
        <f>'01-TKDD'!D29-'04-DVHC'!D27</f>
        <v>0</v>
      </c>
    </row>
    <row r="28" spans="1:18" ht="15" customHeight="1">
      <c r="A28" s="147" t="s">
        <v>101</v>
      </c>
      <c r="B28" s="148" t="s">
        <v>102</v>
      </c>
      <c r="C28" s="149" t="s">
        <v>30</v>
      </c>
      <c r="D28" s="411">
        <v>12.0042</v>
      </c>
      <c r="E28" s="388">
        <v>0.1932</v>
      </c>
      <c r="F28" s="388">
        <v>0.2153</v>
      </c>
      <c r="G28" s="388">
        <v>0.5134</v>
      </c>
      <c r="H28" s="388">
        <v>0.2891</v>
      </c>
      <c r="I28" s="388">
        <v>0.6859</v>
      </c>
      <c r="J28" s="388">
        <v>5.9188</v>
      </c>
      <c r="K28" s="388">
        <v>0.4434</v>
      </c>
      <c r="L28" s="388">
        <v>1.9183000000000001</v>
      </c>
      <c r="M28" s="388">
        <v>0.2562</v>
      </c>
      <c r="N28" s="388">
        <v>0.704</v>
      </c>
      <c r="O28" s="388">
        <v>0.3051</v>
      </c>
      <c r="P28" s="388">
        <v>0.5615</v>
      </c>
      <c r="R28" s="7">
        <f>'01-TKDD'!D30-'04-DVHC'!D28</f>
        <v>0</v>
      </c>
    </row>
    <row r="29" spans="1:18" ht="15" customHeight="1">
      <c r="A29" s="147" t="s">
        <v>103</v>
      </c>
      <c r="B29" s="148" t="s">
        <v>104</v>
      </c>
      <c r="C29" s="149" t="s">
        <v>105</v>
      </c>
      <c r="D29" s="411">
        <v>564.1687</v>
      </c>
      <c r="E29" s="388">
        <v>7.1843</v>
      </c>
      <c r="F29" s="388">
        <v>20</v>
      </c>
      <c r="G29" s="388">
        <v>0</v>
      </c>
      <c r="H29" s="388">
        <v>0</v>
      </c>
      <c r="I29" s="388">
        <v>11.9936</v>
      </c>
      <c r="J29" s="388">
        <v>0.8787</v>
      </c>
      <c r="K29" s="388">
        <v>0.204</v>
      </c>
      <c r="L29" s="388">
        <v>69.4836</v>
      </c>
      <c r="M29" s="388">
        <v>0</v>
      </c>
      <c r="N29" s="388">
        <v>0</v>
      </c>
      <c r="O29" s="388">
        <v>446.7682</v>
      </c>
      <c r="P29" s="388">
        <v>7.6563</v>
      </c>
      <c r="R29" s="7">
        <f>'01-TKDD'!D31-'04-DVHC'!D29</f>
        <v>0</v>
      </c>
    </row>
    <row r="30" spans="1:18" ht="15" customHeight="1">
      <c r="A30" s="147" t="s">
        <v>106</v>
      </c>
      <c r="B30" s="148" t="s">
        <v>107</v>
      </c>
      <c r="C30" s="149" t="s">
        <v>108</v>
      </c>
      <c r="D30" s="411">
        <v>5.5229</v>
      </c>
      <c r="E30" s="388">
        <v>0</v>
      </c>
      <c r="F30" s="388">
        <v>0</v>
      </c>
      <c r="G30" s="388">
        <v>0</v>
      </c>
      <c r="H30" s="388">
        <v>0</v>
      </c>
      <c r="I30" s="388">
        <v>0</v>
      </c>
      <c r="J30" s="388">
        <v>3.5862</v>
      </c>
      <c r="K30" s="388">
        <v>0</v>
      </c>
      <c r="L30" s="388">
        <v>0</v>
      </c>
      <c r="M30" s="388">
        <v>0</v>
      </c>
      <c r="N30" s="388">
        <v>1.9367</v>
      </c>
      <c r="O30" s="388">
        <v>0</v>
      </c>
      <c r="P30" s="388">
        <v>0</v>
      </c>
      <c r="R30" s="7">
        <f>'01-TKDD'!D32-'04-DVHC'!D30</f>
        <v>0</v>
      </c>
    </row>
    <row r="31" spans="1:18" ht="15" customHeight="1">
      <c r="A31" s="147" t="s">
        <v>109</v>
      </c>
      <c r="B31" s="148" t="s">
        <v>110</v>
      </c>
      <c r="C31" s="149" t="s">
        <v>111</v>
      </c>
      <c r="D31" s="411">
        <v>195.7504</v>
      </c>
      <c r="E31" s="388">
        <v>20.0607</v>
      </c>
      <c r="F31" s="388">
        <v>8.2745</v>
      </c>
      <c r="G31" s="388">
        <v>34.6861</v>
      </c>
      <c r="H31" s="388">
        <v>42.196400000000004</v>
      </c>
      <c r="I31" s="388">
        <v>4.9955</v>
      </c>
      <c r="J31" s="388">
        <v>15.5742</v>
      </c>
      <c r="K31" s="388">
        <v>2.5553</v>
      </c>
      <c r="L31" s="388">
        <v>18.8717</v>
      </c>
      <c r="M31" s="388">
        <v>4.2426</v>
      </c>
      <c r="N31" s="388">
        <v>9.3698</v>
      </c>
      <c r="O31" s="388">
        <v>28.719400000000004</v>
      </c>
      <c r="P31" s="388">
        <v>6.2042</v>
      </c>
      <c r="R31" s="7">
        <f>'01-TKDD'!D33-'04-DVHC'!D31</f>
        <v>0</v>
      </c>
    </row>
    <row r="32" spans="1:18" ht="15" customHeight="1">
      <c r="A32" s="147" t="s">
        <v>135</v>
      </c>
      <c r="B32" s="148" t="s">
        <v>136</v>
      </c>
      <c r="C32" s="149" t="s">
        <v>137</v>
      </c>
      <c r="D32" s="411">
        <v>3411.7569999999996</v>
      </c>
      <c r="E32" s="388">
        <v>159.7627</v>
      </c>
      <c r="F32" s="388">
        <v>1057.9034000000001</v>
      </c>
      <c r="G32" s="388">
        <v>104.16859999999998</v>
      </c>
      <c r="H32" s="388">
        <v>609.9965</v>
      </c>
      <c r="I32" s="388">
        <v>46.0579</v>
      </c>
      <c r="J32" s="388">
        <v>470.87760000000003</v>
      </c>
      <c r="K32" s="388">
        <v>20.6187</v>
      </c>
      <c r="L32" s="388">
        <v>115.6739</v>
      </c>
      <c r="M32" s="388">
        <v>383.8116999999999</v>
      </c>
      <c r="N32" s="388">
        <v>320.2925</v>
      </c>
      <c r="O32" s="388">
        <v>111.08850000000001</v>
      </c>
      <c r="P32" s="388">
        <v>11.504999999999999</v>
      </c>
      <c r="R32" s="7">
        <f>'01-TKDD'!D34-'04-DVHC'!D32</f>
        <v>0</v>
      </c>
    </row>
    <row r="33" spans="1:18" ht="15" customHeight="1">
      <c r="A33" s="147" t="s">
        <v>143</v>
      </c>
      <c r="B33" s="148" t="s">
        <v>144</v>
      </c>
      <c r="C33" s="149" t="s">
        <v>145</v>
      </c>
      <c r="D33" s="411">
        <v>2082.3992</v>
      </c>
      <c r="E33" s="388">
        <v>339.9841000000001</v>
      </c>
      <c r="F33" s="388">
        <v>111.5097</v>
      </c>
      <c r="G33" s="388">
        <v>291.7356</v>
      </c>
      <c r="H33" s="388">
        <v>231.74609999999998</v>
      </c>
      <c r="I33" s="388">
        <v>50.0454</v>
      </c>
      <c r="J33" s="388">
        <v>141.32909999999998</v>
      </c>
      <c r="K33" s="388">
        <v>44.4263</v>
      </c>
      <c r="L33" s="388">
        <v>253.8247</v>
      </c>
      <c r="M33" s="388">
        <v>128.0914</v>
      </c>
      <c r="N33" s="388">
        <v>99.8845</v>
      </c>
      <c r="O33" s="388">
        <v>237.0064</v>
      </c>
      <c r="P33" s="388">
        <v>152.8159</v>
      </c>
      <c r="R33" s="7">
        <f>'01-TKDD'!D35-'04-DVHC'!D33</f>
        <v>0</v>
      </c>
    </row>
    <row r="34" spans="1:18" ht="15" customHeight="1">
      <c r="A34" s="147" t="s">
        <v>173</v>
      </c>
      <c r="B34" s="148" t="s">
        <v>174</v>
      </c>
      <c r="C34" s="149" t="s">
        <v>29</v>
      </c>
      <c r="D34" s="411">
        <v>32.716800000000006</v>
      </c>
      <c r="E34" s="388">
        <v>2.0077000000000003</v>
      </c>
      <c r="F34" s="388">
        <v>1.4936</v>
      </c>
      <c r="G34" s="388">
        <v>2.1549</v>
      </c>
      <c r="H34" s="388">
        <v>1.6973</v>
      </c>
      <c r="I34" s="388">
        <v>3.6586</v>
      </c>
      <c r="J34" s="388">
        <v>3.0605</v>
      </c>
      <c r="K34" s="388">
        <v>0.1597</v>
      </c>
      <c r="L34" s="388">
        <v>0.9426</v>
      </c>
      <c r="M34" s="388">
        <v>0.7883</v>
      </c>
      <c r="N34" s="388">
        <v>0.8775</v>
      </c>
      <c r="O34" s="388">
        <v>0.9525</v>
      </c>
      <c r="P34" s="388">
        <v>14.9236</v>
      </c>
      <c r="R34" s="7">
        <f>'01-TKDD'!D36-'04-DVHC'!D34</f>
        <v>0</v>
      </c>
    </row>
    <row r="35" spans="1:18" ht="15" customHeight="1">
      <c r="A35" s="147" t="s">
        <v>175</v>
      </c>
      <c r="B35" s="148" t="s">
        <v>176</v>
      </c>
      <c r="C35" s="149" t="s">
        <v>28</v>
      </c>
      <c r="D35" s="411">
        <v>13.479199999999997</v>
      </c>
      <c r="E35" s="388">
        <v>0.3655</v>
      </c>
      <c r="F35" s="388">
        <v>2.3864</v>
      </c>
      <c r="G35" s="388">
        <v>1.1613</v>
      </c>
      <c r="H35" s="388">
        <v>2.2654</v>
      </c>
      <c r="I35" s="388">
        <v>0.6877</v>
      </c>
      <c r="J35" s="388">
        <v>0.9733</v>
      </c>
      <c r="K35" s="388">
        <v>0.7109</v>
      </c>
      <c r="L35" s="388">
        <v>2.5858</v>
      </c>
      <c r="M35" s="388">
        <v>0.3303</v>
      </c>
      <c r="N35" s="388">
        <v>0.42980000000000007</v>
      </c>
      <c r="O35" s="388">
        <v>0.8242</v>
      </c>
      <c r="P35" s="388">
        <v>0.7586</v>
      </c>
      <c r="R35" s="7">
        <f>'01-TKDD'!D37-'04-DVHC'!D35</f>
        <v>0</v>
      </c>
    </row>
    <row r="36" spans="1:18" ht="15" customHeight="1">
      <c r="A36" s="147" t="s">
        <v>177</v>
      </c>
      <c r="B36" s="148" t="s">
        <v>178</v>
      </c>
      <c r="C36" s="149" t="s">
        <v>22</v>
      </c>
      <c r="D36" s="411">
        <v>59.422399999999996</v>
      </c>
      <c r="E36" s="388">
        <v>1.829</v>
      </c>
      <c r="F36" s="388">
        <v>6.5966</v>
      </c>
      <c r="G36" s="388">
        <v>2.0153</v>
      </c>
      <c r="H36" s="388">
        <v>8.1049</v>
      </c>
      <c r="I36" s="388">
        <v>2.6397</v>
      </c>
      <c r="J36" s="388">
        <v>4.5824</v>
      </c>
      <c r="K36" s="388">
        <v>2.087</v>
      </c>
      <c r="L36" s="388">
        <v>8.397</v>
      </c>
      <c r="M36" s="388">
        <v>3.7733</v>
      </c>
      <c r="N36" s="388">
        <v>3.4616</v>
      </c>
      <c r="O36" s="388">
        <v>2.7571</v>
      </c>
      <c r="P36" s="388">
        <v>13.1785</v>
      </c>
      <c r="R36" s="7">
        <f>'01-TKDD'!D38-'04-DVHC'!D36</f>
        <v>0</v>
      </c>
    </row>
    <row r="37" spans="1:18" ht="15" customHeight="1">
      <c r="A37" s="147" t="s">
        <v>179</v>
      </c>
      <c r="B37" s="148" t="s">
        <v>180</v>
      </c>
      <c r="C37" s="149" t="s">
        <v>27</v>
      </c>
      <c r="D37" s="411">
        <v>7612.7156</v>
      </c>
      <c r="E37" s="388">
        <v>525.1626</v>
      </c>
      <c r="F37" s="388">
        <v>11.4471</v>
      </c>
      <c r="G37" s="388">
        <v>512.386</v>
      </c>
      <c r="H37" s="388">
        <v>204.4067</v>
      </c>
      <c r="I37" s="388">
        <v>481.7582</v>
      </c>
      <c r="J37" s="388">
        <v>39.488</v>
      </c>
      <c r="K37" s="388">
        <v>754.0092</v>
      </c>
      <c r="L37" s="388">
        <v>4261.253500000001</v>
      </c>
      <c r="M37" s="388">
        <v>532.3541</v>
      </c>
      <c r="N37" s="388">
        <v>141.5799</v>
      </c>
      <c r="O37" s="388">
        <v>53.9191</v>
      </c>
      <c r="P37" s="388">
        <v>94.9512</v>
      </c>
      <c r="R37" s="7">
        <f>'01-TKDD'!D39-'04-DVHC'!D37</f>
        <v>0</v>
      </c>
    </row>
    <row r="38" spans="1:18" ht="15" customHeight="1">
      <c r="A38" s="147" t="s">
        <v>181</v>
      </c>
      <c r="B38" s="148" t="s">
        <v>182</v>
      </c>
      <c r="C38" s="149" t="s">
        <v>183</v>
      </c>
      <c r="D38" s="411">
        <v>12.0366</v>
      </c>
      <c r="E38" s="388">
        <v>12.0366</v>
      </c>
      <c r="F38" s="388">
        <v>0</v>
      </c>
      <c r="G38" s="388">
        <v>0</v>
      </c>
      <c r="H38" s="388">
        <v>0</v>
      </c>
      <c r="I38" s="388">
        <v>0</v>
      </c>
      <c r="J38" s="388">
        <v>0</v>
      </c>
      <c r="K38" s="388">
        <v>0</v>
      </c>
      <c r="L38" s="388">
        <v>0</v>
      </c>
      <c r="M38" s="388">
        <v>0</v>
      </c>
      <c r="N38" s="388">
        <v>0</v>
      </c>
      <c r="O38" s="388">
        <v>0</v>
      </c>
      <c r="P38" s="388">
        <v>0</v>
      </c>
      <c r="R38" s="7">
        <f>'01-TKDD'!D40-'04-DVHC'!D38</f>
        <v>0</v>
      </c>
    </row>
    <row r="39" spans="1:18" ht="15" customHeight="1">
      <c r="A39" s="147" t="s">
        <v>184</v>
      </c>
      <c r="B39" s="148" t="s">
        <v>185</v>
      </c>
      <c r="C39" s="149" t="s">
        <v>186</v>
      </c>
      <c r="D39" s="411">
        <v>0</v>
      </c>
      <c r="E39" s="388">
        <v>0</v>
      </c>
      <c r="F39" s="388">
        <v>0</v>
      </c>
      <c r="G39" s="388">
        <v>0</v>
      </c>
      <c r="H39" s="388">
        <v>0</v>
      </c>
      <c r="I39" s="388">
        <v>0</v>
      </c>
      <c r="J39" s="388">
        <v>0</v>
      </c>
      <c r="K39" s="388">
        <v>0</v>
      </c>
      <c r="L39" s="388">
        <v>0</v>
      </c>
      <c r="M39" s="388">
        <v>0</v>
      </c>
      <c r="N39" s="388">
        <v>0</v>
      </c>
      <c r="O39" s="388">
        <v>0</v>
      </c>
      <c r="P39" s="388">
        <v>0</v>
      </c>
      <c r="R39" s="7">
        <f>'01-TKDD'!D41-'04-DVHC'!D39</f>
        <v>0</v>
      </c>
    </row>
    <row r="40" spans="1:18" s="63" customFormat="1" ht="15" customHeight="1">
      <c r="A40" s="144">
        <v>3</v>
      </c>
      <c r="B40" s="145" t="s">
        <v>187</v>
      </c>
      <c r="C40" s="146" t="s">
        <v>188</v>
      </c>
      <c r="D40" s="408">
        <v>0</v>
      </c>
      <c r="E40" s="409">
        <v>0</v>
      </c>
      <c r="F40" s="409">
        <v>0</v>
      </c>
      <c r="G40" s="409">
        <v>0</v>
      </c>
      <c r="H40" s="409">
        <v>0</v>
      </c>
      <c r="I40" s="409">
        <v>0</v>
      </c>
      <c r="J40" s="409">
        <v>0</v>
      </c>
      <c r="K40" s="409">
        <v>0</v>
      </c>
      <c r="L40" s="409">
        <v>0</v>
      </c>
      <c r="M40" s="409">
        <v>0</v>
      </c>
      <c r="N40" s="409">
        <v>0</v>
      </c>
      <c r="O40" s="409">
        <v>0</v>
      </c>
      <c r="P40" s="409">
        <v>0</v>
      </c>
      <c r="R40" s="63">
        <f>'01-TKDD'!D42-'04-DVHC'!D40</f>
        <v>0</v>
      </c>
    </row>
    <row r="41" spans="1:18" ht="15" customHeight="1">
      <c r="A41" s="147" t="s">
        <v>189</v>
      </c>
      <c r="B41" s="148" t="s">
        <v>190</v>
      </c>
      <c r="C41" s="149" t="s">
        <v>191</v>
      </c>
      <c r="D41" s="411">
        <v>0</v>
      </c>
      <c r="E41" s="388">
        <v>0</v>
      </c>
      <c r="F41" s="388">
        <v>0</v>
      </c>
      <c r="G41" s="388">
        <v>0</v>
      </c>
      <c r="H41" s="388">
        <v>0</v>
      </c>
      <c r="I41" s="388">
        <v>0</v>
      </c>
      <c r="J41" s="388">
        <v>0</v>
      </c>
      <c r="K41" s="388">
        <v>0</v>
      </c>
      <c r="L41" s="388">
        <v>0</v>
      </c>
      <c r="M41" s="388">
        <v>0</v>
      </c>
      <c r="N41" s="388">
        <v>0</v>
      </c>
      <c r="O41" s="388">
        <v>0</v>
      </c>
      <c r="P41" s="388">
        <v>0</v>
      </c>
      <c r="R41" s="7">
        <f>'01-TKDD'!D43-'04-DVHC'!D41</f>
        <v>0</v>
      </c>
    </row>
    <row r="42" spans="1:18" ht="15" customHeight="1">
      <c r="A42" s="147" t="s">
        <v>192</v>
      </c>
      <c r="B42" s="148" t="s">
        <v>193</v>
      </c>
      <c r="C42" s="149" t="s">
        <v>194</v>
      </c>
      <c r="D42" s="411">
        <v>0</v>
      </c>
      <c r="E42" s="388">
        <v>0</v>
      </c>
      <c r="F42" s="388">
        <v>0</v>
      </c>
      <c r="G42" s="388">
        <v>0</v>
      </c>
      <c r="H42" s="388">
        <v>0</v>
      </c>
      <c r="I42" s="388">
        <v>0</v>
      </c>
      <c r="J42" s="388">
        <v>0</v>
      </c>
      <c r="K42" s="388">
        <v>0</v>
      </c>
      <c r="L42" s="388">
        <v>0</v>
      </c>
      <c r="M42" s="388">
        <v>0</v>
      </c>
      <c r="N42" s="388">
        <v>0</v>
      </c>
      <c r="O42" s="388">
        <v>0</v>
      </c>
      <c r="P42" s="388">
        <v>0</v>
      </c>
      <c r="R42" s="7">
        <f>'01-TKDD'!D44-'04-DVHC'!D42</f>
        <v>0</v>
      </c>
    </row>
    <row r="43" spans="1:18" ht="15" customHeight="1">
      <c r="A43" s="147" t="s">
        <v>195</v>
      </c>
      <c r="B43" s="148" t="s">
        <v>196</v>
      </c>
      <c r="C43" s="149" t="s">
        <v>197</v>
      </c>
      <c r="D43" s="411">
        <v>0</v>
      </c>
      <c r="E43" s="388">
        <v>0</v>
      </c>
      <c r="F43" s="388">
        <v>0</v>
      </c>
      <c r="G43" s="388">
        <v>0</v>
      </c>
      <c r="H43" s="388">
        <v>0</v>
      </c>
      <c r="I43" s="388">
        <v>0</v>
      </c>
      <c r="J43" s="388">
        <v>0</v>
      </c>
      <c r="K43" s="388">
        <v>0</v>
      </c>
      <c r="L43" s="388">
        <v>0</v>
      </c>
      <c r="M43" s="388">
        <v>0</v>
      </c>
      <c r="N43" s="388">
        <v>0</v>
      </c>
      <c r="O43" s="388">
        <v>0</v>
      </c>
      <c r="P43" s="388">
        <v>0</v>
      </c>
      <c r="R43" s="7">
        <f>'01-TKDD'!D45-'04-DVHC'!D43</f>
        <v>0</v>
      </c>
    </row>
    <row r="44" spans="1:18" s="63" customFormat="1" ht="15" customHeight="1">
      <c r="A44" s="144" t="s">
        <v>253</v>
      </c>
      <c r="B44" s="145" t="s">
        <v>295</v>
      </c>
      <c r="C44" s="146" t="s">
        <v>255</v>
      </c>
      <c r="D44" s="408">
        <v>0</v>
      </c>
      <c r="E44" s="409">
        <v>0</v>
      </c>
      <c r="F44" s="409">
        <v>0</v>
      </c>
      <c r="G44" s="409">
        <v>0</v>
      </c>
      <c r="H44" s="409">
        <v>0</v>
      </c>
      <c r="I44" s="409">
        <v>0</v>
      </c>
      <c r="J44" s="409">
        <v>0</v>
      </c>
      <c r="K44" s="409">
        <v>0</v>
      </c>
      <c r="L44" s="409">
        <v>0</v>
      </c>
      <c r="M44" s="409">
        <v>0</v>
      </c>
      <c r="N44" s="409">
        <v>0</v>
      </c>
      <c r="O44" s="409">
        <v>0</v>
      </c>
      <c r="P44" s="409">
        <v>0</v>
      </c>
      <c r="R44" s="63">
        <f>'01-TKDD'!D46-'04-DVHC'!D44</f>
        <v>0</v>
      </c>
    </row>
    <row r="45" spans="1:18" ht="15" customHeight="1">
      <c r="A45" s="147">
        <v>1</v>
      </c>
      <c r="B45" s="148" t="s">
        <v>256</v>
      </c>
      <c r="C45" s="149" t="s">
        <v>257</v>
      </c>
      <c r="D45" s="411">
        <v>0</v>
      </c>
      <c r="E45" s="388">
        <v>0</v>
      </c>
      <c r="F45" s="388">
        <v>0</v>
      </c>
      <c r="G45" s="388">
        <v>0</v>
      </c>
      <c r="H45" s="388">
        <v>0</v>
      </c>
      <c r="I45" s="388">
        <v>0</v>
      </c>
      <c r="J45" s="388">
        <v>0</v>
      </c>
      <c r="K45" s="388">
        <v>0</v>
      </c>
      <c r="L45" s="388">
        <v>0</v>
      </c>
      <c r="M45" s="388">
        <v>0</v>
      </c>
      <c r="N45" s="388">
        <v>0</v>
      </c>
      <c r="O45" s="388">
        <v>0</v>
      </c>
      <c r="P45" s="388">
        <v>0</v>
      </c>
      <c r="R45" s="7">
        <f>'01-TKDD'!D47-'04-DVHC'!D45</f>
        <v>0</v>
      </c>
    </row>
    <row r="46" spans="1:18" ht="15" customHeight="1">
      <c r="A46" s="147">
        <v>2</v>
      </c>
      <c r="B46" s="148" t="s">
        <v>258</v>
      </c>
      <c r="C46" s="149" t="s">
        <v>259</v>
      </c>
      <c r="D46" s="411">
        <v>0</v>
      </c>
      <c r="E46" s="388">
        <v>0</v>
      </c>
      <c r="F46" s="388">
        <v>0</v>
      </c>
      <c r="G46" s="388">
        <v>0</v>
      </c>
      <c r="H46" s="388">
        <v>0</v>
      </c>
      <c r="I46" s="388">
        <v>0</v>
      </c>
      <c r="J46" s="388">
        <v>0</v>
      </c>
      <c r="K46" s="388">
        <v>0</v>
      </c>
      <c r="L46" s="388">
        <v>0</v>
      </c>
      <c r="M46" s="388">
        <v>0</v>
      </c>
      <c r="N46" s="388">
        <v>0</v>
      </c>
      <c r="O46" s="388">
        <v>0</v>
      </c>
      <c r="P46" s="388">
        <v>0</v>
      </c>
      <c r="R46" s="7">
        <f>'01-TKDD'!D48-'04-DVHC'!D46</f>
        <v>0</v>
      </c>
    </row>
    <row r="47" spans="1:18" ht="15" customHeight="1">
      <c r="A47" s="187">
        <v>3</v>
      </c>
      <c r="B47" s="188" t="s">
        <v>260</v>
      </c>
      <c r="C47" s="189" t="s">
        <v>261</v>
      </c>
      <c r="D47" s="412">
        <v>0</v>
      </c>
      <c r="E47" s="389">
        <v>0</v>
      </c>
      <c r="F47" s="389">
        <v>0</v>
      </c>
      <c r="G47" s="389">
        <v>0</v>
      </c>
      <c r="H47" s="389">
        <v>0</v>
      </c>
      <c r="I47" s="389">
        <v>0</v>
      </c>
      <c r="J47" s="389">
        <v>0</v>
      </c>
      <c r="K47" s="389">
        <v>0</v>
      </c>
      <c r="L47" s="389">
        <v>0</v>
      </c>
      <c r="M47" s="389">
        <v>0</v>
      </c>
      <c r="N47" s="389">
        <v>0</v>
      </c>
      <c r="O47" s="389">
        <v>0</v>
      </c>
      <c r="P47" s="389">
        <v>0</v>
      </c>
      <c r="R47" s="7">
        <f>'01-TKDD'!D49-'04-DVHC'!D47</f>
        <v>0</v>
      </c>
    </row>
    <row r="48" spans="1:16" ht="12.75" customHeight="1">
      <c r="A48" s="517" t="s">
        <v>463</v>
      </c>
      <c r="B48" s="517"/>
      <c r="C48" s="517"/>
      <c r="D48" s="54"/>
      <c r="E48" s="517"/>
      <c r="F48" s="517"/>
      <c r="G48" s="518"/>
      <c r="H48" s="518"/>
      <c r="I48" s="518"/>
      <c r="J48" s="518"/>
      <c r="K48" s="132"/>
      <c r="L48" s="517" t="s">
        <v>442</v>
      </c>
      <c r="M48" s="517"/>
      <c r="N48" s="517"/>
      <c r="O48" s="517"/>
      <c r="P48" s="517"/>
    </row>
    <row r="49" spans="1:17" s="63" customFormat="1" ht="12.75" customHeight="1">
      <c r="A49" s="482" t="s">
        <v>457</v>
      </c>
      <c r="B49" s="482"/>
      <c r="C49" s="482"/>
      <c r="D49" s="55"/>
      <c r="E49" s="516"/>
      <c r="F49" s="516"/>
      <c r="G49" s="501"/>
      <c r="H49" s="501"/>
      <c r="I49" s="501"/>
      <c r="J49" s="501"/>
      <c r="K49" s="248"/>
      <c r="L49" s="516" t="s">
        <v>437</v>
      </c>
      <c r="M49" s="516"/>
      <c r="N49" s="516"/>
      <c r="O49" s="516"/>
      <c r="P49" s="516"/>
      <c r="Q49" s="249"/>
    </row>
    <row r="50" spans="1:17" s="63" customFormat="1" ht="12.75" customHeight="1">
      <c r="A50" s="482" t="s">
        <v>458</v>
      </c>
      <c r="B50" s="482"/>
      <c r="C50" s="482"/>
      <c r="D50" s="55"/>
      <c r="E50" s="516"/>
      <c r="F50" s="516"/>
      <c r="G50" s="516"/>
      <c r="H50" s="516"/>
      <c r="I50" s="516"/>
      <c r="J50" s="516"/>
      <c r="K50" s="240"/>
      <c r="L50" s="240"/>
      <c r="M50" s="240"/>
      <c r="N50" s="240"/>
      <c r="O50" s="240"/>
      <c r="P50" s="240"/>
      <c r="Q50" s="250"/>
    </row>
    <row r="51" spans="1:3" s="63" customFormat="1" ht="89.25">
      <c r="A51" s="458"/>
      <c r="B51" s="462" t="s">
        <v>460</v>
      </c>
      <c r="C51" s="458"/>
    </row>
    <row r="52" spans="2:12" ht="12.75"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</row>
    <row r="55" spans="5:16" ht="12.75"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</row>
    <row r="62" ht="12.75">
      <c r="B62" s="8"/>
    </row>
  </sheetData>
  <sheetProtection/>
  <mergeCells count="22">
    <mergeCell ref="D1:L1"/>
    <mergeCell ref="D2:L2"/>
    <mergeCell ref="D3:L3"/>
    <mergeCell ref="D4:L4"/>
    <mergeCell ref="N4:P4"/>
    <mergeCell ref="N5:P5"/>
    <mergeCell ref="A6:A7"/>
    <mergeCell ref="B6:B7"/>
    <mergeCell ref="C6:C7"/>
    <mergeCell ref="D6:D7"/>
    <mergeCell ref="E6:P6"/>
    <mergeCell ref="A48:C48"/>
    <mergeCell ref="E48:F48"/>
    <mergeCell ref="G48:J48"/>
    <mergeCell ref="L48:P48"/>
    <mergeCell ref="A49:C49"/>
    <mergeCell ref="E49:F49"/>
    <mergeCell ref="G49:J49"/>
    <mergeCell ref="L49:P49"/>
    <mergeCell ref="A50:C50"/>
    <mergeCell ref="E50:F50"/>
    <mergeCell ref="G50:J50"/>
  </mergeCells>
  <printOptions horizontalCentered="1"/>
  <pageMargins left="0.85" right="0.511811023622047" top="0.32" bottom="0.31496062992126" header="0.31496062992126" footer="0.31496062992126"/>
  <pageSetup horizontalDpi="600" verticalDpi="600" orientation="landscape" paperSize="8" scale="95" r:id="rId1"/>
  <headerFooter alignWithMargins="0">
    <oddFooter>&amp;R53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CR52"/>
  <sheetViews>
    <sheetView zoomScale="70" zoomScaleNormal="70" workbookViewId="0" topLeftCell="A1">
      <pane xSplit="3" ySplit="11" topLeftCell="D30" activePane="bottomRight" state="frozen"/>
      <selection pane="topLeft" activeCell="Y8" sqref="Y8"/>
      <selection pane="topRight" activeCell="Y8" sqref="Y8"/>
      <selection pane="bottomLeft" activeCell="Y8" sqref="Y8"/>
      <selection pane="bottomRight" activeCell="B48" sqref="B48"/>
    </sheetView>
  </sheetViews>
  <sheetFormatPr defaultColWidth="9.140625" defaultRowHeight="15.75" customHeight="1"/>
  <cols>
    <col min="1" max="1" width="6.421875" style="4" bestFit="1" customWidth="1"/>
    <col min="2" max="2" width="49.00390625" style="7" customWidth="1"/>
    <col min="3" max="3" width="8.00390625" style="52" customWidth="1"/>
    <col min="4" max="4" width="14.00390625" style="7" customWidth="1"/>
    <col min="5" max="9" width="11.7109375" style="7" customWidth="1"/>
    <col min="10" max="10" width="15.421875" style="7" customWidth="1"/>
    <col min="11" max="11" width="12.7109375" style="7" customWidth="1"/>
    <col min="12" max="12" width="13.28125" style="7" customWidth="1"/>
    <col min="13" max="13" width="12.8515625" style="7" customWidth="1"/>
    <col min="14" max="16384" width="9.140625" style="7" customWidth="1"/>
  </cols>
  <sheetData>
    <row r="1" spans="2:13" ht="17.25" customHeight="1">
      <c r="B1" s="32"/>
      <c r="C1" s="33"/>
      <c r="D1" s="541" t="s">
        <v>33</v>
      </c>
      <c r="E1" s="541"/>
      <c r="F1" s="541"/>
      <c r="G1" s="541"/>
      <c r="H1" s="541"/>
      <c r="I1" s="541"/>
      <c r="J1" s="541"/>
      <c r="L1" s="136" t="s">
        <v>306</v>
      </c>
      <c r="M1" s="18"/>
    </row>
    <row r="2" spans="2:13" ht="17.25" customHeight="1">
      <c r="B2" s="32"/>
      <c r="C2" s="33"/>
      <c r="D2" s="542" t="s">
        <v>34</v>
      </c>
      <c r="E2" s="542"/>
      <c r="F2" s="542"/>
      <c r="G2" s="542"/>
      <c r="H2" s="542"/>
      <c r="I2" s="542"/>
      <c r="J2" s="542"/>
      <c r="L2" s="136"/>
      <c r="M2" s="18"/>
    </row>
    <row r="3" spans="2:13" ht="17.25" customHeight="1">
      <c r="B3" s="154" t="s">
        <v>223</v>
      </c>
      <c r="C3" s="33"/>
      <c r="D3" s="541" t="s">
        <v>296</v>
      </c>
      <c r="E3" s="541"/>
      <c r="F3" s="541"/>
      <c r="G3" s="541"/>
      <c r="H3" s="541"/>
      <c r="I3" s="541"/>
      <c r="J3" s="541"/>
      <c r="K3" s="541"/>
      <c r="L3" s="98" t="s">
        <v>434</v>
      </c>
      <c r="M3" s="34"/>
    </row>
    <row r="4" spans="3:13" ht="17.25" customHeight="1">
      <c r="C4" s="33"/>
      <c r="D4" s="541" t="s">
        <v>297</v>
      </c>
      <c r="E4" s="541"/>
      <c r="F4" s="541"/>
      <c r="G4" s="541"/>
      <c r="H4" s="541"/>
      <c r="I4" s="541"/>
      <c r="J4" s="541"/>
      <c r="K4" s="541"/>
      <c r="L4" s="136" t="s">
        <v>38</v>
      </c>
      <c r="M4" s="12"/>
    </row>
    <row r="5" spans="2:16" ht="17.25" customHeight="1">
      <c r="B5" s="28"/>
      <c r="C5" s="33"/>
      <c r="D5" s="517" t="s">
        <v>443</v>
      </c>
      <c r="E5" s="517"/>
      <c r="F5" s="517"/>
      <c r="G5" s="517"/>
      <c r="H5" s="517"/>
      <c r="I5" s="517"/>
      <c r="J5" s="517"/>
      <c r="K5" s="23"/>
      <c r="L5" s="23"/>
      <c r="P5" s="35"/>
    </row>
    <row r="6" spans="2:16" ht="12.75" customHeight="1">
      <c r="B6" s="28"/>
      <c r="C6" s="36"/>
      <c r="D6" s="60"/>
      <c r="E6" s="60"/>
      <c r="F6" s="60"/>
      <c r="G6" s="60"/>
      <c r="H6" s="60"/>
      <c r="I6" s="60"/>
      <c r="J6" s="60"/>
      <c r="K6" s="543" t="s">
        <v>230</v>
      </c>
      <c r="L6" s="543"/>
      <c r="M6" s="543"/>
      <c r="P6" s="35"/>
    </row>
    <row r="7" spans="1:13" s="12" customFormat="1" ht="15.75" customHeight="1">
      <c r="A7" s="524" t="s">
        <v>39</v>
      </c>
      <c r="B7" s="524" t="s">
        <v>298</v>
      </c>
      <c r="C7" s="522" t="s">
        <v>41</v>
      </c>
      <c r="D7" s="540" t="s">
        <v>299</v>
      </c>
      <c r="E7" s="540"/>
      <c r="F7" s="540"/>
      <c r="G7" s="540"/>
      <c r="H7" s="540"/>
      <c r="I7" s="540"/>
      <c r="J7" s="540"/>
      <c r="K7" s="540"/>
      <c r="L7" s="540"/>
      <c r="M7" s="540"/>
    </row>
    <row r="8" spans="1:13" s="12" customFormat="1" ht="15.75" customHeight="1">
      <c r="A8" s="524" t="s">
        <v>199</v>
      </c>
      <c r="B8" s="524"/>
      <c r="C8" s="522"/>
      <c r="D8" s="519" t="s">
        <v>234</v>
      </c>
      <c r="E8" s="519" t="s">
        <v>235</v>
      </c>
      <c r="F8" s="519" t="s">
        <v>236</v>
      </c>
      <c r="G8" s="519"/>
      <c r="H8" s="519"/>
      <c r="I8" s="519"/>
      <c r="J8" s="519" t="s">
        <v>237</v>
      </c>
      <c r="K8" s="519"/>
      <c r="L8" s="519" t="s">
        <v>238</v>
      </c>
      <c r="M8" s="519" t="s">
        <v>239</v>
      </c>
    </row>
    <row r="9" spans="1:13" s="12" customFormat="1" ht="15.75" customHeight="1">
      <c r="A9" s="524"/>
      <c r="B9" s="524" t="s">
        <v>200</v>
      </c>
      <c r="C9" s="522"/>
      <c r="D9" s="519"/>
      <c r="E9" s="520"/>
      <c r="F9" s="519" t="s">
        <v>244</v>
      </c>
      <c r="G9" s="521" t="s">
        <v>300</v>
      </c>
      <c r="H9" s="521" t="s">
        <v>246</v>
      </c>
      <c r="I9" s="519" t="s">
        <v>301</v>
      </c>
      <c r="J9" s="519" t="s">
        <v>248</v>
      </c>
      <c r="K9" s="519" t="s">
        <v>249</v>
      </c>
      <c r="L9" s="520"/>
      <c r="M9" s="519"/>
    </row>
    <row r="10" spans="1:18" s="12" customFormat="1" ht="34.5" customHeight="1">
      <c r="A10" s="524"/>
      <c r="B10" s="524"/>
      <c r="C10" s="523"/>
      <c r="D10" s="519"/>
      <c r="E10" s="520"/>
      <c r="F10" s="520"/>
      <c r="G10" s="519"/>
      <c r="H10" s="519"/>
      <c r="I10" s="520"/>
      <c r="J10" s="519"/>
      <c r="K10" s="519"/>
      <c r="L10" s="520"/>
      <c r="M10" s="519"/>
      <c r="Q10" s="37"/>
      <c r="R10" s="37"/>
    </row>
    <row r="11" spans="1:96" s="39" customFormat="1" ht="12.75">
      <c r="A11" s="225" t="s">
        <v>201</v>
      </c>
      <c r="B11" s="225" t="s">
        <v>202</v>
      </c>
      <c r="C11" s="225" t="s">
        <v>203</v>
      </c>
      <c r="D11" s="225" t="s">
        <v>302</v>
      </c>
      <c r="E11" s="225" t="s">
        <v>285</v>
      </c>
      <c r="F11" s="225" t="s">
        <v>251</v>
      </c>
      <c r="G11" s="226">
        <v>-7</v>
      </c>
      <c r="H11" s="226">
        <v>-8</v>
      </c>
      <c r="I11" s="226">
        <v>-9</v>
      </c>
      <c r="J11" s="226">
        <v>-10</v>
      </c>
      <c r="K11" s="226">
        <v>-11</v>
      </c>
      <c r="L11" s="226">
        <v>-12</v>
      </c>
      <c r="M11" s="226">
        <v>-13</v>
      </c>
      <c r="N11" s="13"/>
      <c r="O11" s="38"/>
      <c r="P11" s="38"/>
      <c r="Q11" s="37"/>
      <c r="R11" s="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</row>
    <row r="12" spans="1:18" s="375" customFormat="1" ht="15" customHeight="1">
      <c r="A12" s="141"/>
      <c r="B12" s="142" t="s">
        <v>303</v>
      </c>
      <c r="C12" s="197"/>
      <c r="D12" s="463">
        <v>495.82000000000005</v>
      </c>
      <c r="E12" s="463">
        <v>0</v>
      </c>
      <c r="F12" s="463">
        <v>405.59000000000003</v>
      </c>
      <c r="G12" s="463">
        <v>0</v>
      </c>
      <c r="H12" s="463">
        <v>0</v>
      </c>
      <c r="I12" s="463">
        <v>90.22999999999999</v>
      </c>
      <c r="J12" s="463">
        <v>0</v>
      </c>
      <c r="K12" s="463">
        <v>0</v>
      </c>
      <c r="L12" s="463">
        <v>0</v>
      </c>
      <c r="M12" s="463">
        <v>0</v>
      </c>
      <c r="N12" s="374"/>
      <c r="Q12" s="376"/>
      <c r="R12" s="377"/>
    </row>
    <row r="13" spans="1:18" s="379" customFormat="1" ht="15" customHeight="1">
      <c r="A13" s="144">
        <v>1</v>
      </c>
      <c r="B13" s="145" t="s">
        <v>46</v>
      </c>
      <c r="C13" s="146" t="s">
        <v>47</v>
      </c>
      <c r="D13" s="464">
        <v>0</v>
      </c>
      <c r="E13" s="464">
        <v>0</v>
      </c>
      <c r="F13" s="464">
        <v>0</v>
      </c>
      <c r="G13" s="464">
        <v>0</v>
      </c>
      <c r="H13" s="464">
        <v>0</v>
      </c>
      <c r="I13" s="464">
        <v>0</v>
      </c>
      <c r="J13" s="464">
        <v>0</v>
      </c>
      <c r="K13" s="464">
        <v>0</v>
      </c>
      <c r="L13" s="464">
        <v>0</v>
      </c>
      <c r="M13" s="464">
        <v>0</v>
      </c>
      <c r="N13" s="378"/>
      <c r="Q13" s="380"/>
      <c r="R13" s="381"/>
    </row>
    <row r="14" spans="1:14" s="379" customFormat="1" ht="15" customHeight="1">
      <c r="A14" s="184" t="s">
        <v>48</v>
      </c>
      <c r="B14" s="185" t="s">
        <v>49</v>
      </c>
      <c r="C14" s="186" t="s">
        <v>50</v>
      </c>
      <c r="D14" s="464">
        <v>0</v>
      </c>
      <c r="E14" s="464">
        <v>0</v>
      </c>
      <c r="F14" s="464">
        <v>0</v>
      </c>
      <c r="G14" s="464">
        <v>0</v>
      </c>
      <c r="H14" s="464">
        <v>0</v>
      </c>
      <c r="I14" s="464">
        <v>0</v>
      </c>
      <c r="J14" s="464">
        <v>0</v>
      </c>
      <c r="K14" s="464">
        <v>0</v>
      </c>
      <c r="L14" s="464">
        <v>0</v>
      </c>
      <c r="M14" s="464">
        <v>0</v>
      </c>
      <c r="N14" s="378"/>
    </row>
    <row r="15" spans="1:14" s="43" customFormat="1" ht="15" customHeight="1">
      <c r="A15" s="147" t="s">
        <v>51</v>
      </c>
      <c r="B15" s="148" t="s">
        <v>52</v>
      </c>
      <c r="C15" s="149" t="s">
        <v>53</v>
      </c>
      <c r="D15" s="465">
        <v>0</v>
      </c>
      <c r="E15" s="465">
        <v>0</v>
      </c>
      <c r="F15" s="465">
        <v>0</v>
      </c>
      <c r="G15" s="465">
        <v>0</v>
      </c>
      <c r="H15" s="465">
        <v>0</v>
      </c>
      <c r="I15" s="465">
        <v>0</v>
      </c>
      <c r="J15" s="465">
        <v>0</v>
      </c>
      <c r="K15" s="465">
        <v>0</v>
      </c>
      <c r="L15" s="465">
        <v>0</v>
      </c>
      <c r="M15" s="465">
        <v>0</v>
      </c>
      <c r="N15" s="42"/>
    </row>
    <row r="16" spans="1:25" s="43" customFormat="1" ht="15" customHeight="1">
      <c r="A16" s="147" t="s">
        <v>54</v>
      </c>
      <c r="B16" s="148" t="s">
        <v>55</v>
      </c>
      <c r="C16" s="149" t="s">
        <v>56</v>
      </c>
      <c r="D16" s="465">
        <v>0</v>
      </c>
      <c r="E16" s="465">
        <v>0</v>
      </c>
      <c r="F16" s="465">
        <v>0</v>
      </c>
      <c r="G16" s="465">
        <v>0</v>
      </c>
      <c r="H16" s="465">
        <v>0</v>
      </c>
      <c r="I16" s="465">
        <v>0</v>
      </c>
      <c r="J16" s="465">
        <v>0</v>
      </c>
      <c r="K16" s="465">
        <v>0</v>
      </c>
      <c r="L16" s="465">
        <v>0</v>
      </c>
      <c r="M16" s="465">
        <v>0</v>
      </c>
      <c r="N16" s="42"/>
      <c r="P16" s="536"/>
      <c r="Q16" s="536"/>
      <c r="R16" s="536"/>
      <c r="S16" s="536"/>
      <c r="T16" s="536"/>
      <c r="U16" s="536"/>
      <c r="V16" s="536"/>
      <c r="W16" s="536"/>
      <c r="X16" s="536"/>
      <c r="Y16" s="536"/>
    </row>
    <row r="17" spans="1:14" s="43" customFormat="1" ht="15" customHeight="1">
      <c r="A17" s="147" t="s">
        <v>65</v>
      </c>
      <c r="B17" s="148" t="s">
        <v>66</v>
      </c>
      <c r="C17" s="149" t="s">
        <v>67</v>
      </c>
      <c r="D17" s="465">
        <v>0</v>
      </c>
      <c r="E17" s="465">
        <v>0</v>
      </c>
      <c r="F17" s="465">
        <v>0</v>
      </c>
      <c r="G17" s="465">
        <v>0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2"/>
    </row>
    <row r="18" spans="1:14" s="43" customFormat="1" ht="15" customHeight="1">
      <c r="A18" s="147" t="s">
        <v>68</v>
      </c>
      <c r="B18" s="148" t="s">
        <v>69</v>
      </c>
      <c r="C18" s="149" t="s">
        <v>8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2"/>
    </row>
    <row r="19" spans="1:14" s="379" customFormat="1" ht="15" customHeight="1">
      <c r="A19" s="184" t="s">
        <v>70</v>
      </c>
      <c r="B19" s="185" t="s">
        <v>71</v>
      </c>
      <c r="C19" s="186" t="s">
        <v>72</v>
      </c>
      <c r="D19" s="464">
        <v>0</v>
      </c>
      <c r="E19" s="464">
        <v>0</v>
      </c>
      <c r="F19" s="464">
        <v>0</v>
      </c>
      <c r="G19" s="464">
        <v>0</v>
      </c>
      <c r="H19" s="464">
        <v>0</v>
      </c>
      <c r="I19" s="464">
        <v>0</v>
      </c>
      <c r="J19" s="464">
        <v>0</v>
      </c>
      <c r="K19" s="464">
        <v>0</v>
      </c>
      <c r="L19" s="464">
        <v>0</v>
      </c>
      <c r="M19" s="464">
        <v>0</v>
      </c>
      <c r="N19" s="378"/>
    </row>
    <row r="20" spans="1:14" s="43" customFormat="1" ht="15" customHeight="1">
      <c r="A20" s="147" t="s">
        <v>73</v>
      </c>
      <c r="B20" s="148" t="s">
        <v>74</v>
      </c>
      <c r="C20" s="149" t="s">
        <v>75</v>
      </c>
      <c r="D20" s="465">
        <v>0</v>
      </c>
      <c r="E20" s="465">
        <v>0</v>
      </c>
      <c r="F20" s="465">
        <v>0</v>
      </c>
      <c r="G20" s="465">
        <v>0</v>
      </c>
      <c r="H20" s="465">
        <v>0</v>
      </c>
      <c r="I20" s="465">
        <v>0</v>
      </c>
      <c r="J20" s="465">
        <v>0</v>
      </c>
      <c r="K20" s="465">
        <v>0</v>
      </c>
      <c r="L20" s="465">
        <v>0</v>
      </c>
      <c r="M20" s="465">
        <v>0</v>
      </c>
      <c r="N20" s="42"/>
    </row>
    <row r="21" spans="1:14" s="43" customFormat="1" ht="15" customHeight="1">
      <c r="A21" s="147" t="s">
        <v>76</v>
      </c>
      <c r="B21" s="148" t="s">
        <v>77</v>
      </c>
      <c r="C21" s="149" t="s">
        <v>78</v>
      </c>
      <c r="D21" s="465">
        <v>0</v>
      </c>
      <c r="E21" s="465">
        <v>0</v>
      </c>
      <c r="F21" s="465">
        <v>0</v>
      </c>
      <c r="G21" s="465">
        <v>0</v>
      </c>
      <c r="H21" s="465">
        <v>0</v>
      </c>
      <c r="I21" s="465">
        <v>0</v>
      </c>
      <c r="J21" s="465">
        <v>0</v>
      </c>
      <c r="K21" s="465">
        <v>0</v>
      </c>
      <c r="L21" s="465">
        <v>0</v>
      </c>
      <c r="M21" s="465">
        <v>0</v>
      </c>
      <c r="N21" s="42"/>
    </row>
    <row r="22" spans="1:14" s="43" customFormat="1" ht="15" customHeight="1">
      <c r="A22" s="147" t="s">
        <v>79</v>
      </c>
      <c r="B22" s="148" t="s">
        <v>80</v>
      </c>
      <c r="C22" s="149" t="s">
        <v>81</v>
      </c>
      <c r="D22" s="465">
        <v>0</v>
      </c>
      <c r="E22" s="465">
        <v>0</v>
      </c>
      <c r="F22" s="465">
        <v>0</v>
      </c>
      <c r="G22" s="465">
        <v>0</v>
      </c>
      <c r="H22" s="465">
        <v>0</v>
      </c>
      <c r="I22" s="465">
        <v>0</v>
      </c>
      <c r="J22" s="465">
        <v>0</v>
      </c>
      <c r="K22" s="465">
        <v>0</v>
      </c>
      <c r="L22" s="465">
        <v>0</v>
      </c>
      <c r="M22" s="465">
        <v>0</v>
      </c>
      <c r="N22" s="42"/>
    </row>
    <row r="23" spans="1:14" s="379" customFormat="1" ht="15" customHeight="1">
      <c r="A23" s="184" t="s">
        <v>82</v>
      </c>
      <c r="B23" s="185" t="s">
        <v>83</v>
      </c>
      <c r="C23" s="186" t="s">
        <v>23</v>
      </c>
      <c r="D23" s="464">
        <v>0</v>
      </c>
      <c r="E23" s="464">
        <v>0</v>
      </c>
      <c r="F23" s="464">
        <v>0</v>
      </c>
      <c r="G23" s="464">
        <v>0</v>
      </c>
      <c r="H23" s="464">
        <v>0</v>
      </c>
      <c r="I23" s="464">
        <v>0</v>
      </c>
      <c r="J23" s="464">
        <v>0</v>
      </c>
      <c r="K23" s="464">
        <v>0</v>
      </c>
      <c r="L23" s="464">
        <v>0</v>
      </c>
      <c r="M23" s="464">
        <v>0</v>
      </c>
      <c r="N23" s="378"/>
    </row>
    <row r="24" spans="1:14" s="379" customFormat="1" ht="15" customHeight="1">
      <c r="A24" s="184" t="s">
        <v>84</v>
      </c>
      <c r="B24" s="185" t="s">
        <v>85</v>
      </c>
      <c r="C24" s="186" t="s">
        <v>86</v>
      </c>
      <c r="D24" s="464">
        <v>0</v>
      </c>
      <c r="E24" s="464">
        <v>0</v>
      </c>
      <c r="F24" s="464">
        <v>0</v>
      </c>
      <c r="G24" s="464">
        <v>0</v>
      </c>
      <c r="H24" s="464">
        <v>0</v>
      </c>
      <c r="I24" s="464">
        <v>0</v>
      </c>
      <c r="J24" s="464">
        <v>0</v>
      </c>
      <c r="K24" s="464">
        <v>0</v>
      </c>
      <c r="L24" s="464">
        <v>0</v>
      </c>
      <c r="M24" s="464">
        <v>0</v>
      </c>
      <c r="N24" s="378"/>
    </row>
    <row r="25" spans="1:14" s="379" customFormat="1" ht="15" customHeight="1">
      <c r="A25" s="184" t="s">
        <v>87</v>
      </c>
      <c r="B25" s="185" t="s">
        <v>88</v>
      </c>
      <c r="C25" s="186" t="s">
        <v>5</v>
      </c>
      <c r="D25" s="464">
        <v>0</v>
      </c>
      <c r="E25" s="464">
        <v>0</v>
      </c>
      <c r="F25" s="464">
        <v>0</v>
      </c>
      <c r="G25" s="464">
        <v>0</v>
      </c>
      <c r="H25" s="464">
        <v>0</v>
      </c>
      <c r="I25" s="464">
        <v>0</v>
      </c>
      <c r="J25" s="464">
        <v>0</v>
      </c>
      <c r="K25" s="464">
        <v>0</v>
      </c>
      <c r="L25" s="464">
        <v>0</v>
      </c>
      <c r="M25" s="464">
        <v>0</v>
      </c>
      <c r="N25" s="378"/>
    </row>
    <row r="26" spans="1:14" s="383" customFormat="1" ht="15" customHeight="1">
      <c r="A26" s="144">
        <v>2</v>
      </c>
      <c r="B26" s="145" t="s">
        <v>89</v>
      </c>
      <c r="C26" s="146" t="s">
        <v>90</v>
      </c>
      <c r="D26" s="466">
        <v>495.82000000000005</v>
      </c>
      <c r="E26" s="466">
        <v>0</v>
      </c>
      <c r="F26" s="466">
        <v>405.59000000000003</v>
      </c>
      <c r="G26" s="466">
        <v>0</v>
      </c>
      <c r="H26" s="466">
        <v>0</v>
      </c>
      <c r="I26" s="466">
        <v>90.22999999999999</v>
      </c>
      <c r="J26" s="466">
        <v>0</v>
      </c>
      <c r="K26" s="466">
        <v>0</v>
      </c>
      <c r="L26" s="466">
        <v>0</v>
      </c>
      <c r="M26" s="466">
        <v>0</v>
      </c>
      <c r="N26" s="382"/>
    </row>
    <row r="27" spans="1:25" s="383" customFormat="1" ht="15" customHeight="1">
      <c r="A27" s="144" t="s">
        <v>91</v>
      </c>
      <c r="B27" s="145" t="s">
        <v>32</v>
      </c>
      <c r="C27" s="146" t="s">
        <v>92</v>
      </c>
      <c r="D27" s="466">
        <v>449.47</v>
      </c>
      <c r="E27" s="466">
        <v>0</v>
      </c>
      <c r="F27" s="466">
        <v>399.46000000000004</v>
      </c>
      <c r="G27" s="466">
        <v>0</v>
      </c>
      <c r="H27" s="466">
        <v>0</v>
      </c>
      <c r="I27" s="466">
        <v>50.01</v>
      </c>
      <c r="J27" s="466">
        <v>0</v>
      </c>
      <c r="K27" s="466">
        <v>0</v>
      </c>
      <c r="L27" s="466">
        <v>0</v>
      </c>
      <c r="M27" s="466">
        <v>0</v>
      </c>
      <c r="N27" s="382"/>
      <c r="P27" s="536"/>
      <c r="Q27" s="536"/>
      <c r="R27" s="536"/>
      <c r="S27" s="536"/>
      <c r="T27" s="536"/>
      <c r="U27" s="536"/>
      <c r="V27" s="536"/>
      <c r="W27" s="536"/>
      <c r="X27" s="536"/>
      <c r="Y27" s="536"/>
    </row>
    <row r="28" spans="1:25" s="43" customFormat="1" ht="15" customHeight="1">
      <c r="A28" s="147" t="s">
        <v>93</v>
      </c>
      <c r="B28" s="148" t="s">
        <v>94</v>
      </c>
      <c r="C28" s="149" t="s">
        <v>24</v>
      </c>
      <c r="D28" s="465">
        <v>449.47</v>
      </c>
      <c r="E28" s="465">
        <v>0</v>
      </c>
      <c r="F28" s="465">
        <v>399.46000000000004</v>
      </c>
      <c r="G28" s="465">
        <v>0</v>
      </c>
      <c r="H28" s="465">
        <v>0</v>
      </c>
      <c r="I28" s="465">
        <v>50.01</v>
      </c>
      <c r="J28" s="465">
        <v>0</v>
      </c>
      <c r="K28" s="465">
        <v>0</v>
      </c>
      <c r="L28" s="465">
        <v>0</v>
      </c>
      <c r="M28" s="465">
        <v>0</v>
      </c>
      <c r="N28" s="42"/>
      <c r="P28" s="538"/>
      <c r="Q28" s="538"/>
      <c r="R28" s="538"/>
      <c r="S28" s="538"/>
      <c r="T28" s="538"/>
      <c r="U28" s="538"/>
      <c r="V28" s="538"/>
      <c r="W28" s="538"/>
      <c r="X28" s="538"/>
      <c r="Y28" s="538"/>
    </row>
    <row r="29" spans="1:25" s="41" customFormat="1" ht="15" customHeight="1">
      <c r="A29" s="147" t="s">
        <v>95</v>
      </c>
      <c r="B29" s="148" t="s">
        <v>96</v>
      </c>
      <c r="C29" s="149" t="s">
        <v>97</v>
      </c>
      <c r="D29" s="465">
        <v>0</v>
      </c>
      <c r="E29" s="465">
        <v>0</v>
      </c>
      <c r="F29" s="465">
        <v>0</v>
      </c>
      <c r="G29" s="465">
        <v>0</v>
      </c>
      <c r="H29" s="465">
        <v>0</v>
      </c>
      <c r="I29" s="465">
        <v>0</v>
      </c>
      <c r="J29" s="465">
        <v>0</v>
      </c>
      <c r="K29" s="465">
        <v>0</v>
      </c>
      <c r="L29" s="465">
        <v>0</v>
      </c>
      <c r="M29" s="465">
        <v>0</v>
      </c>
      <c r="N29" s="40"/>
      <c r="P29" s="535"/>
      <c r="Q29" s="535"/>
      <c r="R29" s="535"/>
      <c r="S29" s="535"/>
      <c r="T29" s="535"/>
      <c r="U29" s="535"/>
      <c r="V29" s="535"/>
      <c r="W29" s="535"/>
      <c r="X29" s="535"/>
      <c r="Y29" s="535"/>
    </row>
    <row r="30" spans="1:25" s="383" customFormat="1" ht="15" customHeight="1">
      <c r="A30" s="144" t="s">
        <v>98</v>
      </c>
      <c r="B30" s="145" t="s">
        <v>99</v>
      </c>
      <c r="C30" s="146" t="s">
        <v>100</v>
      </c>
      <c r="D30" s="466">
        <v>46.35</v>
      </c>
      <c r="E30" s="466">
        <v>0</v>
      </c>
      <c r="F30" s="466">
        <v>6.130000000000001</v>
      </c>
      <c r="G30" s="466">
        <v>0</v>
      </c>
      <c r="H30" s="466">
        <v>0</v>
      </c>
      <c r="I30" s="466">
        <v>40.22</v>
      </c>
      <c r="J30" s="466">
        <v>0</v>
      </c>
      <c r="K30" s="466">
        <v>0</v>
      </c>
      <c r="L30" s="466">
        <v>0</v>
      </c>
      <c r="M30" s="466">
        <v>0</v>
      </c>
      <c r="N30" s="382"/>
      <c r="P30" s="536"/>
      <c r="Q30" s="536"/>
      <c r="R30" s="536"/>
      <c r="S30" s="536"/>
      <c r="T30" s="536"/>
      <c r="U30" s="536"/>
      <c r="V30" s="536"/>
      <c r="W30" s="536"/>
      <c r="X30" s="536"/>
      <c r="Y30" s="536"/>
    </row>
    <row r="31" spans="1:25" s="43" customFormat="1" ht="15" customHeight="1">
      <c r="A31" s="147" t="s">
        <v>101</v>
      </c>
      <c r="B31" s="148" t="s">
        <v>102</v>
      </c>
      <c r="C31" s="149" t="s">
        <v>30</v>
      </c>
      <c r="D31" s="465">
        <v>0</v>
      </c>
      <c r="E31" s="465">
        <v>0</v>
      </c>
      <c r="F31" s="465">
        <v>0</v>
      </c>
      <c r="G31" s="465">
        <v>0</v>
      </c>
      <c r="H31" s="465">
        <v>0</v>
      </c>
      <c r="I31" s="465">
        <v>0</v>
      </c>
      <c r="J31" s="465">
        <v>0</v>
      </c>
      <c r="K31" s="465">
        <v>0</v>
      </c>
      <c r="L31" s="465">
        <v>0</v>
      </c>
      <c r="M31" s="465">
        <v>0</v>
      </c>
      <c r="N31" s="42"/>
      <c r="P31" s="537"/>
      <c r="Q31" s="537"/>
      <c r="R31" s="537"/>
      <c r="S31" s="537"/>
      <c r="T31" s="537"/>
      <c r="U31" s="537"/>
      <c r="V31" s="537"/>
      <c r="W31" s="537"/>
      <c r="X31" s="537"/>
      <c r="Y31" s="537"/>
    </row>
    <row r="32" spans="1:14" s="43" customFormat="1" ht="15" customHeight="1">
      <c r="A32" s="147" t="s">
        <v>103</v>
      </c>
      <c r="B32" s="148" t="s">
        <v>104</v>
      </c>
      <c r="C32" s="149" t="s">
        <v>105</v>
      </c>
      <c r="D32" s="465">
        <v>0</v>
      </c>
      <c r="E32" s="465">
        <v>0</v>
      </c>
      <c r="F32" s="465">
        <v>0</v>
      </c>
      <c r="G32" s="465">
        <v>0</v>
      </c>
      <c r="H32" s="465">
        <v>0</v>
      </c>
      <c r="I32" s="465">
        <v>0</v>
      </c>
      <c r="J32" s="465">
        <v>0</v>
      </c>
      <c r="K32" s="465">
        <v>0</v>
      </c>
      <c r="L32" s="465">
        <v>0</v>
      </c>
      <c r="M32" s="465">
        <v>0</v>
      </c>
      <c r="N32" s="42"/>
    </row>
    <row r="33" spans="1:14" s="43" customFormat="1" ht="15" customHeight="1">
      <c r="A33" s="147" t="s">
        <v>106</v>
      </c>
      <c r="B33" s="148" t="s">
        <v>107</v>
      </c>
      <c r="C33" s="149" t="s">
        <v>108</v>
      </c>
      <c r="D33" s="465">
        <v>0</v>
      </c>
      <c r="E33" s="465">
        <v>0</v>
      </c>
      <c r="F33" s="465">
        <v>0</v>
      </c>
      <c r="G33" s="465">
        <v>0</v>
      </c>
      <c r="H33" s="465">
        <v>0</v>
      </c>
      <c r="I33" s="465">
        <v>0</v>
      </c>
      <c r="J33" s="465">
        <v>0</v>
      </c>
      <c r="K33" s="465">
        <v>0</v>
      </c>
      <c r="L33" s="465">
        <v>0</v>
      </c>
      <c r="M33" s="465">
        <v>0</v>
      </c>
      <c r="N33" s="42"/>
    </row>
    <row r="34" spans="1:14" s="43" customFormat="1" ht="15" customHeight="1">
      <c r="A34" s="147" t="s">
        <v>109</v>
      </c>
      <c r="B34" s="148" t="s">
        <v>110</v>
      </c>
      <c r="C34" s="149" t="s">
        <v>111</v>
      </c>
      <c r="D34" s="465">
        <v>0</v>
      </c>
      <c r="E34" s="465">
        <v>0</v>
      </c>
      <c r="F34" s="465">
        <v>0</v>
      </c>
      <c r="G34" s="465">
        <v>0</v>
      </c>
      <c r="H34" s="465">
        <v>0</v>
      </c>
      <c r="I34" s="465">
        <v>0</v>
      </c>
      <c r="J34" s="465">
        <v>0</v>
      </c>
      <c r="K34" s="465">
        <v>0</v>
      </c>
      <c r="L34" s="465">
        <v>0</v>
      </c>
      <c r="M34" s="465">
        <v>0</v>
      </c>
      <c r="N34" s="42"/>
    </row>
    <row r="35" spans="1:14" s="43" customFormat="1" ht="15" customHeight="1">
      <c r="A35" s="147" t="s">
        <v>135</v>
      </c>
      <c r="B35" s="148" t="s">
        <v>136</v>
      </c>
      <c r="C35" s="149" t="s">
        <v>137</v>
      </c>
      <c r="D35" s="465">
        <v>0</v>
      </c>
      <c r="E35" s="465">
        <v>0</v>
      </c>
      <c r="F35" s="465">
        <v>0</v>
      </c>
      <c r="G35" s="465">
        <v>0</v>
      </c>
      <c r="H35" s="465">
        <v>0</v>
      </c>
      <c r="I35" s="465">
        <v>0</v>
      </c>
      <c r="J35" s="465">
        <v>0</v>
      </c>
      <c r="K35" s="465">
        <v>0</v>
      </c>
      <c r="L35" s="465">
        <v>0</v>
      </c>
      <c r="M35" s="465">
        <v>0</v>
      </c>
      <c r="N35" s="42"/>
    </row>
    <row r="36" spans="1:14" s="43" customFormat="1" ht="15" customHeight="1">
      <c r="A36" s="147" t="s">
        <v>143</v>
      </c>
      <c r="B36" s="148" t="s">
        <v>144</v>
      </c>
      <c r="C36" s="149" t="s">
        <v>145</v>
      </c>
      <c r="D36" s="465">
        <v>46.35</v>
      </c>
      <c r="E36" s="465">
        <v>0</v>
      </c>
      <c r="F36" s="465">
        <v>6.130000000000001</v>
      </c>
      <c r="G36" s="465">
        <v>0</v>
      </c>
      <c r="H36" s="465">
        <v>0</v>
      </c>
      <c r="I36" s="465">
        <v>40.22</v>
      </c>
      <c r="J36" s="465">
        <v>0</v>
      </c>
      <c r="K36" s="465">
        <v>0</v>
      </c>
      <c r="L36" s="465">
        <v>0</v>
      </c>
      <c r="M36" s="465">
        <v>0</v>
      </c>
      <c r="N36" s="42"/>
    </row>
    <row r="37" spans="1:14" s="43" customFormat="1" ht="15" customHeight="1">
      <c r="A37" s="147" t="s">
        <v>173</v>
      </c>
      <c r="B37" s="148" t="s">
        <v>174</v>
      </c>
      <c r="C37" s="149" t="s">
        <v>29</v>
      </c>
      <c r="D37" s="465">
        <v>0</v>
      </c>
      <c r="E37" s="465">
        <v>0</v>
      </c>
      <c r="F37" s="465">
        <v>0</v>
      </c>
      <c r="G37" s="465">
        <v>0</v>
      </c>
      <c r="H37" s="465">
        <v>0</v>
      </c>
      <c r="I37" s="465">
        <v>0</v>
      </c>
      <c r="J37" s="465">
        <v>0</v>
      </c>
      <c r="K37" s="465">
        <v>0</v>
      </c>
      <c r="L37" s="465">
        <v>0</v>
      </c>
      <c r="M37" s="465">
        <v>0</v>
      </c>
      <c r="N37" s="42"/>
    </row>
    <row r="38" spans="1:14" s="43" customFormat="1" ht="15" customHeight="1">
      <c r="A38" s="147" t="s">
        <v>175</v>
      </c>
      <c r="B38" s="148" t="s">
        <v>176</v>
      </c>
      <c r="C38" s="149" t="s">
        <v>28</v>
      </c>
      <c r="D38" s="465">
        <v>0</v>
      </c>
      <c r="E38" s="465">
        <v>0</v>
      </c>
      <c r="F38" s="465">
        <v>0</v>
      </c>
      <c r="G38" s="465">
        <v>0</v>
      </c>
      <c r="H38" s="465">
        <v>0</v>
      </c>
      <c r="I38" s="465">
        <v>0</v>
      </c>
      <c r="J38" s="465">
        <v>0</v>
      </c>
      <c r="K38" s="465">
        <v>0</v>
      </c>
      <c r="L38" s="465">
        <v>0</v>
      </c>
      <c r="M38" s="465">
        <v>0</v>
      </c>
      <c r="N38" s="42"/>
    </row>
    <row r="39" spans="1:14" s="43" customFormat="1" ht="15" customHeight="1">
      <c r="A39" s="147" t="s">
        <v>177</v>
      </c>
      <c r="B39" s="148" t="s">
        <v>178</v>
      </c>
      <c r="C39" s="149" t="s">
        <v>22</v>
      </c>
      <c r="D39" s="465">
        <v>0</v>
      </c>
      <c r="E39" s="465">
        <v>0</v>
      </c>
      <c r="F39" s="465">
        <v>0</v>
      </c>
      <c r="G39" s="465">
        <v>0</v>
      </c>
      <c r="H39" s="465">
        <v>0</v>
      </c>
      <c r="I39" s="465">
        <v>0</v>
      </c>
      <c r="J39" s="465">
        <v>0</v>
      </c>
      <c r="K39" s="465">
        <v>0</v>
      </c>
      <c r="L39" s="465">
        <v>0</v>
      </c>
      <c r="M39" s="465">
        <v>0</v>
      </c>
      <c r="N39" s="42"/>
    </row>
    <row r="40" spans="1:14" s="43" customFormat="1" ht="15" customHeight="1">
      <c r="A40" s="147" t="s">
        <v>179</v>
      </c>
      <c r="B40" s="148" t="s">
        <v>180</v>
      </c>
      <c r="C40" s="149" t="s">
        <v>27</v>
      </c>
      <c r="D40" s="465">
        <v>0</v>
      </c>
      <c r="E40" s="465">
        <v>0</v>
      </c>
      <c r="F40" s="465">
        <v>0</v>
      </c>
      <c r="G40" s="465">
        <v>0</v>
      </c>
      <c r="H40" s="465">
        <v>0</v>
      </c>
      <c r="I40" s="465">
        <v>0</v>
      </c>
      <c r="J40" s="465">
        <v>0</v>
      </c>
      <c r="K40" s="465">
        <v>0</v>
      </c>
      <c r="L40" s="465">
        <v>0</v>
      </c>
      <c r="M40" s="465">
        <v>0</v>
      </c>
      <c r="N40" s="42"/>
    </row>
    <row r="41" spans="1:14" s="43" customFormat="1" ht="15" customHeight="1">
      <c r="A41" s="147" t="s">
        <v>181</v>
      </c>
      <c r="B41" s="148" t="s">
        <v>182</v>
      </c>
      <c r="C41" s="149" t="s">
        <v>183</v>
      </c>
      <c r="D41" s="465">
        <v>0</v>
      </c>
      <c r="E41" s="465">
        <v>0</v>
      </c>
      <c r="F41" s="465">
        <v>0</v>
      </c>
      <c r="G41" s="465">
        <v>0</v>
      </c>
      <c r="H41" s="465">
        <v>0</v>
      </c>
      <c r="I41" s="465">
        <v>0</v>
      </c>
      <c r="J41" s="465">
        <v>0</v>
      </c>
      <c r="K41" s="465">
        <v>0</v>
      </c>
      <c r="L41" s="465">
        <v>0</v>
      </c>
      <c r="M41" s="465">
        <v>0</v>
      </c>
      <c r="N41" s="42"/>
    </row>
    <row r="42" spans="1:14" s="43" customFormat="1" ht="15" customHeight="1">
      <c r="A42" s="187" t="s">
        <v>184</v>
      </c>
      <c r="B42" s="188" t="s">
        <v>185</v>
      </c>
      <c r="C42" s="189" t="s">
        <v>186</v>
      </c>
      <c r="D42" s="467">
        <v>0</v>
      </c>
      <c r="E42" s="467">
        <v>0</v>
      </c>
      <c r="F42" s="467">
        <v>0</v>
      </c>
      <c r="G42" s="467">
        <v>0</v>
      </c>
      <c r="H42" s="467">
        <v>0</v>
      </c>
      <c r="I42" s="467">
        <v>0</v>
      </c>
      <c r="J42" s="467">
        <v>0</v>
      </c>
      <c r="K42" s="467">
        <v>0</v>
      </c>
      <c r="L42" s="467">
        <v>0</v>
      </c>
      <c r="M42" s="467">
        <v>0</v>
      </c>
      <c r="N42" s="42"/>
    </row>
    <row r="43" spans="1:16" s="49" customFormat="1" ht="15.75" customHeight="1" hidden="1">
      <c r="A43" s="44"/>
      <c r="B43" s="45" t="s">
        <v>304</v>
      </c>
      <c r="C43" s="46"/>
      <c r="D43" s="47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8"/>
      <c r="P43" s="48"/>
    </row>
    <row r="44" spans="1:18" ht="13.5" customHeight="1">
      <c r="A44" s="517" t="s">
        <v>441</v>
      </c>
      <c r="B44" s="517"/>
      <c r="C44" s="517"/>
      <c r="D44" s="190"/>
      <c r="E44" s="518"/>
      <c r="F44" s="518"/>
      <c r="G44" s="518"/>
      <c r="H44" s="518"/>
      <c r="I44" s="539" t="s">
        <v>441</v>
      </c>
      <c r="J44" s="539"/>
      <c r="K44" s="539"/>
      <c r="L44" s="539"/>
      <c r="M44" s="539"/>
      <c r="N44" s="90"/>
      <c r="O44" s="14"/>
      <c r="P44" s="14"/>
      <c r="Q44" s="14"/>
      <c r="R44" s="14"/>
    </row>
    <row r="45" spans="1:19" s="63" customFormat="1" ht="12.75" customHeight="1">
      <c r="A45" s="482" t="s">
        <v>457</v>
      </c>
      <c r="B45" s="482"/>
      <c r="C45" s="482"/>
      <c r="D45" s="251"/>
      <c r="E45" s="501"/>
      <c r="F45" s="501"/>
      <c r="G45" s="501"/>
      <c r="H45" s="501"/>
      <c r="I45" s="534" t="s">
        <v>437</v>
      </c>
      <c r="J45" s="534"/>
      <c r="K45" s="534"/>
      <c r="L45" s="534"/>
      <c r="M45" s="534"/>
      <c r="N45" s="252"/>
      <c r="O45" s="253"/>
      <c r="P45" s="253"/>
      <c r="Q45" s="249"/>
      <c r="R45" s="249"/>
      <c r="S45" s="249"/>
    </row>
    <row r="46" spans="1:19" s="63" customFormat="1" ht="12.75" customHeight="1">
      <c r="A46" s="482" t="s">
        <v>458</v>
      </c>
      <c r="B46" s="482"/>
      <c r="C46" s="482"/>
      <c r="D46" s="251"/>
      <c r="E46" s="534"/>
      <c r="F46" s="534"/>
      <c r="G46" s="254"/>
      <c r="H46" s="254"/>
      <c r="I46" s="534"/>
      <c r="J46" s="534"/>
      <c r="K46" s="534"/>
      <c r="L46" s="534"/>
      <c r="M46" s="534"/>
      <c r="N46" s="252"/>
      <c r="O46" s="255"/>
      <c r="P46" s="255"/>
      <c r="Q46" s="250"/>
      <c r="R46" s="250"/>
      <c r="S46" s="250"/>
    </row>
    <row r="47" spans="1:16" ht="94.5" customHeight="1">
      <c r="A47" s="91"/>
      <c r="B47" s="462" t="s">
        <v>460</v>
      </c>
      <c r="C47" s="91"/>
      <c r="D47" s="190"/>
      <c r="E47" s="157"/>
      <c r="F47" s="157"/>
      <c r="G47" s="157"/>
      <c r="H47" s="157"/>
      <c r="I47" s="157"/>
      <c r="J47" s="157"/>
      <c r="K47" s="157"/>
      <c r="L47" s="157"/>
      <c r="M47" s="157"/>
      <c r="N47" s="20"/>
      <c r="O47" s="20"/>
      <c r="P47" s="20"/>
    </row>
    <row r="48" spans="3:16" ht="15.75" customHeight="1">
      <c r="C48" s="20"/>
      <c r="D48" s="5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7" ht="15.75" customHeight="1">
      <c r="C49" s="20"/>
      <c r="D49" s="51"/>
      <c r="E49" s="20"/>
      <c r="F49" s="20"/>
      <c r="G49" s="20"/>
    </row>
    <row r="50" spans="3:5" ht="15.75" customHeight="1">
      <c r="C50" s="7"/>
      <c r="D50" s="50"/>
      <c r="E50" s="20"/>
    </row>
    <row r="51" spans="4:5" ht="15.75" customHeight="1">
      <c r="D51" s="50"/>
      <c r="E51" s="20"/>
    </row>
    <row r="52" spans="4:5" ht="15.75" customHeight="1">
      <c r="D52" s="50"/>
      <c r="E52" s="20"/>
    </row>
  </sheetData>
  <sheetProtection/>
  <mergeCells count="37">
    <mergeCell ref="K9:K10"/>
    <mergeCell ref="F9:F10"/>
    <mergeCell ref="D1:J1"/>
    <mergeCell ref="D2:J2"/>
    <mergeCell ref="D3:K3"/>
    <mergeCell ref="D4:K4"/>
    <mergeCell ref="D5:J5"/>
    <mergeCell ref="K6:M6"/>
    <mergeCell ref="C7:C10"/>
    <mergeCell ref="D7:M7"/>
    <mergeCell ref="D8:D10"/>
    <mergeCell ref="E8:E10"/>
    <mergeCell ref="F8:I8"/>
    <mergeCell ref="J8:K8"/>
    <mergeCell ref="L8:L10"/>
    <mergeCell ref="M8:M10"/>
    <mergeCell ref="I9:I10"/>
    <mergeCell ref="J9:J10"/>
    <mergeCell ref="P29:Y29"/>
    <mergeCell ref="P30:Y30"/>
    <mergeCell ref="P31:Y31"/>
    <mergeCell ref="E44:H44"/>
    <mergeCell ref="E45:H45"/>
    <mergeCell ref="P16:Y16"/>
    <mergeCell ref="P27:Y27"/>
    <mergeCell ref="P28:Y28"/>
    <mergeCell ref="I44:M44"/>
    <mergeCell ref="A46:C46"/>
    <mergeCell ref="E46:F46"/>
    <mergeCell ref="A44:C44"/>
    <mergeCell ref="A45:C45"/>
    <mergeCell ref="I45:M45"/>
    <mergeCell ref="G9:G10"/>
    <mergeCell ref="H9:H10"/>
    <mergeCell ref="I46:M46"/>
    <mergeCell ref="A7:A10"/>
    <mergeCell ref="B7:B10"/>
  </mergeCells>
  <printOptions horizontalCentered="1"/>
  <pageMargins left="0.89" right="0.616141732" top="0.52" bottom="0.17" header="0.39" footer="0.17"/>
  <pageSetup firstPageNumber="5" useFirstPageNumber="1" horizontalDpi="300" verticalDpi="300" orientation="landscape" paperSize="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CM43"/>
  <sheetViews>
    <sheetView zoomScale="80" zoomScaleNormal="80" zoomScalePageLayoutView="0" workbookViewId="0" topLeftCell="A1">
      <pane xSplit="4" ySplit="7" topLeftCell="E26" activePane="bottomRight" state="frozen"/>
      <selection pane="topLeft" activeCell="Y8" sqref="Y8"/>
      <selection pane="topRight" activeCell="Y8" sqref="Y8"/>
      <selection pane="bottomLeft" activeCell="Y8" sqref="Y8"/>
      <selection pane="bottomRight" activeCell="R41" sqref="R41"/>
    </sheetView>
  </sheetViews>
  <sheetFormatPr defaultColWidth="9.140625" defaultRowHeight="12.75"/>
  <cols>
    <col min="1" max="1" width="6.421875" style="153" customWidth="1"/>
    <col min="2" max="2" width="31.00390625" style="54" customWidth="1"/>
    <col min="3" max="3" width="5.8515625" style="54" customWidth="1"/>
    <col min="4" max="4" width="9.8515625" style="54" customWidth="1"/>
    <col min="5" max="5" width="8.00390625" style="54" customWidth="1"/>
    <col min="6" max="6" width="8.57421875" style="54" customWidth="1"/>
    <col min="7" max="7" width="8.421875" style="54" customWidth="1"/>
    <col min="8" max="8" width="8.00390625" style="54" customWidth="1"/>
    <col min="9" max="9" width="8.421875" style="54" customWidth="1"/>
    <col min="10" max="10" width="6.140625" style="54" customWidth="1"/>
    <col min="11" max="11" width="8.28125" style="54" customWidth="1"/>
    <col min="12" max="12" width="6.140625" style="54" customWidth="1"/>
    <col min="13" max="13" width="6.00390625" style="54" customWidth="1"/>
    <col min="14" max="14" width="7.57421875" style="54" customWidth="1"/>
    <col min="15" max="15" width="7.00390625" style="54" customWidth="1"/>
    <col min="16" max="16" width="6.00390625" style="54" customWidth="1"/>
    <col min="17" max="17" width="7.00390625" style="54" customWidth="1"/>
    <col min="18" max="18" width="6.00390625" style="54" customWidth="1"/>
    <col min="19" max="19" width="7.00390625" style="54" customWidth="1"/>
    <col min="20" max="20" width="8.00390625" style="54" customWidth="1"/>
    <col min="21" max="21" width="9.57421875" style="54" customWidth="1"/>
    <col min="22" max="24" width="7.00390625" style="54" customWidth="1"/>
    <col min="25" max="25" width="8.28125" style="54" customWidth="1"/>
    <col min="26" max="26" width="6.00390625" style="54" customWidth="1"/>
    <col min="27" max="27" width="7.00390625" style="54" customWidth="1"/>
    <col min="28" max="28" width="5.8515625" style="54" customWidth="1"/>
    <col min="29" max="29" width="6.00390625" style="54" customWidth="1"/>
    <col min="30" max="30" width="6.421875" style="54" customWidth="1"/>
    <col min="31" max="31" width="6.00390625" style="54" customWidth="1"/>
    <col min="32" max="32" width="13.28125" style="54" customWidth="1"/>
    <col min="33" max="33" width="11.7109375" style="54" bestFit="1" customWidth="1"/>
    <col min="34" max="35" width="13.421875" style="54" bestFit="1" customWidth="1"/>
    <col min="36" max="40" width="11.7109375" style="54" bestFit="1" customWidth="1"/>
    <col min="41" max="42" width="13.421875" style="54" bestFit="1" customWidth="1"/>
    <col min="43" max="43" width="11.7109375" style="54" bestFit="1" customWidth="1"/>
    <col min="44" max="44" width="13.421875" style="54" bestFit="1" customWidth="1"/>
    <col min="45" max="16384" width="9.140625" style="54" customWidth="1"/>
  </cols>
  <sheetData>
    <row r="1" spans="2:31" ht="15.75">
      <c r="B1" s="91"/>
      <c r="C1" s="526" t="s">
        <v>33</v>
      </c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262"/>
      <c r="AB1" s="552" t="s">
        <v>308</v>
      </c>
      <c r="AC1" s="552"/>
      <c r="AD1" s="552"/>
      <c r="AE1" s="552"/>
    </row>
    <row r="2" spans="2:31" ht="15.75">
      <c r="B2" s="91"/>
      <c r="C2" s="553" t="s">
        <v>227</v>
      </c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263"/>
      <c r="AB2" s="552"/>
      <c r="AC2" s="552"/>
      <c r="AD2" s="552"/>
      <c r="AE2" s="552"/>
    </row>
    <row r="3" spans="2:31" s="136" customFormat="1" ht="15.75">
      <c r="B3" s="195" t="s">
        <v>309</v>
      </c>
      <c r="C3" s="264"/>
      <c r="D3" s="554" t="s">
        <v>310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46" t="s">
        <v>435</v>
      </c>
      <c r="AC3" s="546"/>
      <c r="AD3" s="546"/>
      <c r="AE3" s="546"/>
    </row>
    <row r="4" spans="3:31" ht="16.5" customHeight="1">
      <c r="C4" s="263"/>
      <c r="D4" s="529" t="s">
        <v>444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46" t="s">
        <v>311</v>
      </c>
      <c r="AC4" s="546"/>
      <c r="AD4" s="546"/>
      <c r="AE4" s="546"/>
    </row>
    <row r="5" spans="1:31" ht="13.5" customHeight="1">
      <c r="A5" s="194"/>
      <c r="B5" s="157"/>
      <c r="C5" s="157"/>
      <c r="D5" s="3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265"/>
      <c r="R5" s="157"/>
      <c r="S5" s="157"/>
      <c r="U5" s="265"/>
      <c r="V5" s="265"/>
      <c r="AA5" s="530" t="s">
        <v>230</v>
      </c>
      <c r="AB5" s="530"/>
      <c r="AC5" s="530"/>
      <c r="AD5" s="530"/>
      <c r="AE5" s="530"/>
    </row>
    <row r="6" spans="1:31" s="261" customFormat="1" ht="36" customHeight="1">
      <c r="A6" s="138" t="s">
        <v>0</v>
      </c>
      <c r="B6" s="138" t="s">
        <v>392</v>
      </c>
      <c r="C6" s="138" t="s">
        <v>41</v>
      </c>
      <c r="D6" s="384" t="s">
        <v>453</v>
      </c>
      <c r="E6" s="138" t="s">
        <v>56</v>
      </c>
      <c r="F6" s="138" t="s">
        <v>67</v>
      </c>
      <c r="G6" s="138" t="s">
        <v>8</v>
      </c>
      <c r="H6" s="384" t="s">
        <v>75</v>
      </c>
      <c r="I6" s="138" t="s">
        <v>78</v>
      </c>
      <c r="J6" s="138" t="s">
        <v>81</v>
      </c>
      <c r="K6" s="138" t="s">
        <v>23</v>
      </c>
      <c r="L6" s="384" t="s">
        <v>86</v>
      </c>
      <c r="M6" s="138" t="s">
        <v>5</v>
      </c>
      <c r="N6" s="384" t="s">
        <v>24</v>
      </c>
      <c r="O6" s="138" t="s">
        <v>97</v>
      </c>
      <c r="P6" s="384" t="s">
        <v>30</v>
      </c>
      <c r="Q6" s="384" t="s">
        <v>105</v>
      </c>
      <c r="R6" s="138" t="s">
        <v>108</v>
      </c>
      <c r="S6" s="138" t="s">
        <v>111</v>
      </c>
      <c r="T6" s="138" t="s">
        <v>137</v>
      </c>
      <c r="U6" s="138" t="s">
        <v>145</v>
      </c>
      <c r="V6" s="138" t="s">
        <v>29</v>
      </c>
      <c r="W6" s="138" t="s">
        <v>28</v>
      </c>
      <c r="X6" s="384" t="s">
        <v>22</v>
      </c>
      <c r="Y6" s="384" t="s">
        <v>27</v>
      </c>
      <c r="Z6" s="138" t="s">
        <v>183</v>
      </c>
      <c r="AA6" s="138" t="s">
        <v>186</v>
      </c>
      <c r="AB6" s="138" t="s">
        <v>191</v>
      </c>
      <c r="AC6" s="138" t="s">
        <v>194</v>
      </c>
      <c r="AD6" s="138" t="s">
        <v>197</v>
      </c>
      <c r="AE6" s="384" t="s">
        <v>393</v>
      </c>
    </row>
    <row r="7" spans="1:91" s="267" customFormat="1" ht="12.75">
      <c r="A7" s="227">
        <v>1</v>
      </c>
      <c r="B7" s="227">
        <v>2</v>
      </c>
      <c r="C7" s="227">
        <v>3</v>
      </c>
      <c r="D7" s="390">
        <v>4</v>
      </c>
      <c r="E7" s="390">
        <v>5</v>
      </c>
      <c r="F7" s="390">
        <v>6</v>
      </c>
      <c r="G7" s="390">
        <v>7</v>
      </c>
      <c r="H7" s="390">
        <v>8</v>
      </c>
      <c r="I7" s="390">
        <v>9</v>
      </c>
      <c r="J7" s="390">
        <v>10</v>
      </c>
      <c r="K7" s="390">
        <v>11</v>
      </c>
      <c r="L7" s="390">
        <v>12</v>
      </c>
      <c r="M7" s="390">
        <v>13</v>
      </c>
      <c r="N7" s="390">
        <v>14</v>
      </c>
      <c r="O7" s="390">
        <v>15</v>
      </c>
      <c r="P7" s="390">
        <v>16</v>
      </c>
      <c r="Q7" s="390">
        <v>17</v>
      </c>
      <c r="R7" s="390">
        <v>18</v>
      </c>
      <c r="S7" s="390">
        <v>19</v>
      </c>
      <c r="T7" s="390">
        <v>20</v>
      </c>
      <c r="U7" s="390">
        <v>21</v>
      </c>
      <c r="V7" s="390">
        <v>22</v>
      </c>
      <c r="W7" s="390">
        <v>23</v>
      </c>
      <c r="X7" s="390">
        <v>24</v>
      </c>
      <c r="Y7" s="390">
        <v>25</v>
      </c>
      <c r="Z7" s="390">
        <v>26</v>
      </c>
      <c r="AA7" s="390">
        <v>27</v>
      </c>
      <c r="AB7" s="390">
        <v>28</v>
      </c>
      <c r="AC7" s="390">
        <v>29</v>
      </c>
      <c r="AD7" s="390">
        <v>30</v>
      </c>
      <c r="AE7" s="390">
        <v>31</v>
      </c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</row>
    <row r="8" spans="1:44" s="136" customFormat="1" ht="24" customHeight="1">
      <c r="A8" s="183" t="s">
        <v>54</v>
      </c>
      <c r="B8" s="200" t="s">
        <v>416</v>
      </c>
      <c r="C8" s="192" t="s">
        <v>56</v>
      </c>
      <c r="D8" s="428">
        <v>4675.770699999999</v>
      </c>
      <c r="E8" s="429">
        <v>4662.9818</v>
      </c>
      <c r="F8" s="429">
        <v>0</v>
      </c>
      <c r="G8" s="429">
        <v>0.1</v>
      </c>
      <c r="H8" s="429">
        <v>0</v>
      </c>
      <c r="I8" s="429">
        <v>0</v>
      </c>
      <c r="J8" s="429">
        <v>0</v>
      </c>
      <c r="K8" s="429">
        <v>0</v>
      </c>
      <c r="L8" s="429">
        <v>0</v>
      </c>
      <c r="M8" s="429">
        <v>0</v>
      </c>
      <c r="N8" s="429">
        <v>11.688</v>
      </c>
      <c r="O8" s="429">
        <v>0</v>
      </c>
      <c r="P8" s="429">
        <v>0</v>
      </c>
      <c r="Q8" s="429">
        <v>0</v>
      </c>
      <c r="R8" s="429">
        <v>0</v>
      </c>
      <c r="S8" s="429">
        <v>0</v>
      </c>
      <c r="T8" s="429">
        <v>0</v>
      </c>
      <c r="U8" s="429">
        <v>1.0009000000000001</v>
      </c>
      <c r="V8" s="429">
        <v>0</v>
      </c>
      <c r="W8" s="429">
        <v>0</v>
      </c>
      <c r="X8" s="429">
        <v>0</v>
      </c>
      <c r="Y8" s="429">
        <v>0</v>
      </c>
      <c r="Z8" s="429">
        <v>0</v>
      </c>
      <c r="AA8" s="429">
        <v>0</v>
      </c>
      <c r="AB8" s="429">
        <v>0</v>
      </c>
      <c r="AC8" s="429">
        <v>0</v>
      </c>
      <c r="AD8" s="429">
        <v>0</v>
      </c>
      <c r="AE8" s="429">
        <v>0</v>
      </c>
      <c r="AF8" s="394">
        <f>E35</f>
        <v>4663.198399999999</v>
      </c>
      <c r="AG8" s="397">
        <f>'[2]10-ChuChuyen'!D8</f>
        <v>155.3395</v>
      </c>
      <c r="AH8" s="397">
        <f>'[3]10-ChuChuyen'!D8</f>
        <v>243.17770000000002</v>
      </c>
      <c r="AI8" s="397">
        <f>'[4]10-ChuChuyen'!D8</f>
        <v>1124.4467</v>
      </c>
      <c r="AJ8" s="397">
        <f>'[5]10-ChuChuyen'!D8</f>
        <v>33.1024</v>
      </c>
      <c r="AK8" s="397">
        <f>'[6]10-ChuChuyen'!D8</f>
        <v>716.7861</v>
      </c>
      <c r="AL8" s="397">
        <f>'[7]10-ChuChuyen'!D8</f>
        <v>140.9112</v>
      </c>
      <c r="AM8" s="397">
        <f>'[8]10-ChuChuyen'!D8</f>
        <v>487.66810000000004</v>
      </c>
      <c r="AN8" s="397">
        <f>'[12]10-ChuChuyen'!D8</f>
        <v>33.9917</v>
      </c>
      <c r="AO8" s="397">
        <f>'[9]10-ChuChuyen'!D8</f>
        <v>167.79930000000002</v>
      </c>
      <c r="AP8" s="397">
        <f>'[10]10-ChuChuyen'!D8</f>
        <v>342.384</v>
      </c>
      <c r="AQ8" s="397">
        <f>'[11]10-ChuChuyen'!D8</f>
        <v>741.5853</v>
      </c>
      <c r="AR8" s="397">
        <f>'[13]10-ChuChuyen'!D8</f>
        <v>488.5787</v>
      </c>
    </row>
    <row r="9" spans="1:44" s="136" customFormat="1" ht="24" customHeight="1">
      <c r="A9" s="147" t="s">
        <v>65</v>
      </c>
      <c r="B9" s="258" t="s">
        <v>270</v>
      </c>
      <c r="C9" s="56" t="s">
        <v>67</v>
      </c>
      <c r="D9" s="426">
        <v>3907.1533000000004</v>
      </c>
      <c r="E9" s="430">
        <v>0.2166</v>
      </c>
      <c r="F9" s="430">
        <v>3887.7178000000004</v>
      </c>
      <c r="G9" s="430">
        <v>0.0591</v>
      </c>
      <c r="H9" s="430">
        <v>0</v>
      </c>
      <c r="I9" s="430">
        <v>0</v>
      </c>
      <c r="J9" s="430">
        <v>0</v>
      </c>
      <c r="K9" s="430">
        <v>0</v>
      </c>
      <c r="L9" s="430">
        <v>0</v>
      </c>
      <c r="M9" s="430">
        <v>0</v>
      </c>
      <c r="N9" s="430">
        <v>11.4466</v>
      </c>
      <c r="O9" s="430">
        <v>0</v>
      </c>
      <c r="P9" s="430">
        <v>0</v>
      </c>
      <c r="Q9" s="430">
        <v>0</v>
      </c>
      <c r="R9" s="430">
        <v>0</v>
      </c>
      <c r="S9" s="430">
        <v>0</v>
      </c>
      <c r="T9" s="430">
        <v>7.5504</v>
      </c>
      <c r="U9" s="430">
        <v>0.1628</v>
      </c>
      <c r="V9" s="430">
        <v>0</v>
      </c>
      <c r="W9" s="430">
        <v>0</v>
      </c>
      <c r="X9" s="430">
        <v>0</v>
      </c>
      <c r="Y9" s="430">
        <v>0</v>
      </c>
      <c r="Z9" s="430">
        <v>0</v>
      </c>
      <c r="AA9" s="430">
        <v>0</v>
      </c>
      <c r="AB9" s="430">
        <v>0</v>
      </c>
      <c r="AC9" s="430">
        <v>0</v>
      </c>
      <c r="AD9" s="430">
        <v>0</v>
      </c>
      <c r="AE9" s="430">
        <v>0</v>
      </c>
      <c r="AF9" s="394">
        <f>F35</f>
        <v>3887.7178000000004</v>
      </c>
      <c r="AG9" s="397">
        <f>'[2]10-ChuChuyen'!D9</f>
        <v>48.5494</v>
      </c>
      <c r="AH9" s="397">
        <f>'[3]10-ChuChuyen'!D9</f>
        <v>53.2064</v>
      </c>
      <c r="AI9" s="397">
        <f>'[4]10-ChuChuyen'!D9</f>
        <v>300.2462</v>
      </c>
      <c r="AJ9" s="397">
        <f>'[5]10-ChuChuyen'!D9</f>
        <v>149.09519999999998</v>
      </c>
      <c r="AK9" s="397">
        <f>'[6]10-ChuChuyen'!D9</f>
        <v>553.1954000000002</v>
      </c>
      <c r="AL9" s="397">
        <f>'[7]10-ChuChuyen'!D9</f>
        <v>106.6444</v>
      </c>
      <c r="AM9" s="397">
        <f>'[8]10-ChuChuyen'!D9</f>
        <v>498.78640000000007</v>
      </c>
      <c r="AN9" s="397">
        <f>'[12]10-ChuChuyen'!D9</f>
        <v>213.94340000000003</v>
      </c>
      <c r="AO9" s="397">
        <f>'[9]10-ChuChuyen'!D9</f>
        <v>187.1473</v>
      </c>
      <c r="AP9" s="397">
        <f>'[10]10-ChuChuyen'!D9</f>
        <v>992.4476</v>
      </c>
      <c r="AQ9" s="397">
        <f>'[11]10-ChuChuyen'!D9</f>
        <v>63.14810000000001</v>
      </c>
      <c r="AR9" s="397">
        <f>'[13]10-ChuChuyen'!D9</f>
        <v>740.7434999999999</v>
      </c>
    </row>
    <row r="10" spans="1:44" s="136" customFormat="1" ht="24" customHeight="1">
      <c r="A10" s="147" t="s">
        <v>68</v>
      </c>
      <c r="B10" s="198" t="s">
        <v>394</v>
      </c>
      <c r="C10" s="56" t="s">
        <v>8</v>
      </c>
      <c r="D10" s="426">
        <v>6499.7065999999995</v>
      </c>
      <c r="E10" s="430">
        <v>0</v>
      </c>
      <c r="F10" s="430">
        <v>0</v>
      </c>
      <c r="G10" s="430">
        <v>6463.8367</v>
      </c>
      <c r="H10" s="430">
        <v>0</v>
      </c>
      <c r="I10" s="430">
        <v>0</v>
      </c>
      <c r="J10" s="430">
        <v>0</v>
      </c>
      <c r="K10" s="430">
        <v>0</v>
      </c>
      <c r="L10" s="430">
        <v>0</v>
      </c>
      <c r="M10" s="430">
        <v>0</v>
      </c>
      <c r="N10" s="430">
        <v>11.147300000000001</v>
      </c>
      <c r="O10" s="430">
        <v>0</v>
      </c>
      <c r="P10" s="430">
        <v>0</v>
      </c>
      <c r="Q10" s="430">
        <v>0</v>
      </c>
      <c r="R10" s="430">
        <v>0</v>
      </c>
      <c r="S10" s="430">
        <v>0</v>
      </c>
      <c r="T10" s="430">
        <v>24.1819</v>
      </c>
      <c r="U10" s="430">
        <v>0.49760000000000004</v>
      </c>
      <c r="V10" s="430">
        <v>0</v>
      </c>
      <c r="W10" s="453">
        <v>0.0431</v>
      </c>
      <c r="X10" s="430">
        <v>0</v>
      </c>
      <c r="Y10" s="430">
        <v>0</v>
      </c>
      <c r="Z10" s="430">
        <v>0</v>
      </c>
      <c r="AA10" s="430">
        <v>0</v>
      </c>
      <c r="AB10" s="430">
        <v>0</v>
      </c>
      <c r="AC10" s="430">
        <v>0</v>
      </c>
      <c r="AD10" s="430">
        <v>0</v>
      </c>
      <c r="AE10" s="430">
        <v>0</v>
      </c>
      <c r="AF10" s="394">
        <f>G35</f>
        <v>6520.4586</v>
      </c>
      <c r="AG10" s="397">
        <f>'[2]10-ChuChuyen'!D10</f>
        <v>129.57010000000002</v>
      </c>
      <c r="AH10" s="397">
        <f>'[3]10-ChuChuyen'!D10</f>
        <v>125.1768</v>
      </c>
      <c r="AI10" s="397">
        <f>'[4]10-ChuChuyen'!D10</f>
        <v>873.6102</v>
      </c>
      <c r="AJ10" s="397">
        <f>'[5]10-ChuChuyen'!D10</f>
        <v>553.3987</v>
      </c>
      <c r="AK10" s="397">
        <f>'[6]10-ChuChuyen'!D10</f>
        <v>307.7159</v>
      </c>
      <c r="AL10" s="397">
        <f>'[7]10-ChuChuyen'!D10</f>
        <v>503.3912</v>
      </c>
      <c r="AM10" s="397">
        <f>'[8]10-ChuChuyen'!D10</f>
        <v>270.16869999999994</v>
      </c>
      <c r="AN10" s="397">
        <f>'[12]10-ChuChuyen'!D10</f>
        <v>351.4776999999999</v>
      </c>
      <c r="AO10" s="397">
        <f>'[9]10-ChuChuyen'!D10</f>
        <v>817.0421</v>
      </c>
      <c r="AP10" s="397">
        <f>'[10]10-ChuChuyen'!D10</f>
        <v>964.1966999999999</v>
      </c>
      <c r="AQ10" s="397">
        <f>'[11]10-ChuChuyen'!D10</f>
        <v>179.25969999999995</v>
      </c>
      <c r="AR10" s="397">
        <f>'[13]10-ChuChuyen'!D10</f>
        <v>1424.6988000000001</v>
      </c>
    </row>
    <row r="11" spans="1:44" s="136" customFormat="1" ht="24" customHeight="1">
      <c r="A11" s="147" t="s">
        <v>73</v>
      </c>
      <c r="B11" s="198" t="s">
        <v>395</v>
      </c>
      <c r="C11" s="56" t="s">
        <v>75</v>
      </c>
      <c r="D11" s="426">
        <v>2361.0499999999997</v>
      </c>
      <c r="E11" s="430">
        <v>0</v>
      </c>
      <c r="F11" s="430">
        <v>0</v>
      </c>
      <c r="G11" s="430">
        <v>55.0779</v>
      </c>
      <c r="H11" s="430">
        <v>2305.7230999999997</v>
      </c>
      <c r="I11" s="430">
        <v>0</v>
      </c>
      <c r="J11" s="430">
        <v>0</v>
      </c>
      <c r="K11" s="430">
        <v>0</v>
      </c>
      <c r="L11" s="430">
        <v>0</v>
      </c>
      <c r="M11" s="430">
        <v>0</v>
      </c>
      <c r="N11" s="430">
        <v>0.2471</v>
      </c>
      <c r="O11" s="430">
        <v>0</v>
      </c>
      <c r="P11" s="430">
        <v>0</v>
      </c>
      <c r="Q11" s="430">
        <v>0</v>
      </c>
      <c r="R11" s="430">
        <v>0</v>
      </c>
      <c r="S11" s="430">
        <v>0</v>
      </c>
      <c r="T11" s="430">
        <v>0</v>
      </c>
      <c r="U11" s="454">
        <v>0.0019</v>
      </c>
      <c r="V11" s="430">
        <v>0</v>
      </c>
      <c r="W11" s="430">
        <v>0</v>
      </c>
      <c r="X11" s="430">
        <v>0</v>
      </c>
      <c r="Y11" s="430">
        <v>0</v>
      </c>
      <c r="Z11" s="430">
        <v>0</v>
      </c>
      <c r="AA11" s="430">
        <v>0</v>
      </c>
      <c r="AB11" s="430">
        <v>0</v>
      </c>
      <c r="AC11" s="430">
        <v>0</v>
      </c>
      <c r="AD11" s="430">
        <v>0</v>
      </c>
      <c r="AE11" s="430">
        <v>0</v>
      </c>
      <c r="AF11" s="394">
        <f>H35</f>
        <v>2305.7230999999997</v>
      </c>
      <c r="AG11" s="397">
        <f>'[2]10-ChuChuyen'!D11</f>
        <v>0</v>
      </c>
      <c r="AH11" s="397">
        <f>'[3]10-ChuChuyen'!D11</f>
        <v>87.48060000000001</v>
      </c>
      <c r="AI11" s="397">
        <f>'[4]10-ChuChuyen'!D11</f>
        <v>18.5857</v>
      </c>
      <c r="AJ11" s="397">
        <f>'[5]10-ChuChuyen'!D11</f>
        <v>24.0943</v>
      </c>
      <c r="AK11" s="397">
        <f>'[6]10-ChuChuyen'!D11</f>
        <v>0</v>
      </c>
      <c r="AL11" s="397">
        <f>'[7]10-ChuChuyen'!D11</f>
        <v>326.4209</v>
      </c>
      <c r="AM11" s="397">
        <f>'[8]10-ChuChuyen'!D11</f>
        <v>0</v>
      </c>
      <c r="AN11" s="397">
        <f>'[12]10-ChuChuyen'!D11</f>
        <v>84.0627</v>
      </c>
      <c r="AO11" s="397">
        <f>'[9]10-ChuChuyen'!D11</f>
        <v>1520.1236999999999</v>
      </c>
      <c r="AP11" s="397">
        <f>'[10]10-ChuChuyen'!D11</f>
        <v>266.67810000000003</v>
      </c>
      <c r="AQ11" s="397">
        <f>'[11]10-ChuChuyen'!D11</f>
        <v>0</v>
      </c>
      <c r="AR11" s="397">
        <f>'[13]10-ChuChuyen'!D11</f>
        <v>33.604</v>
      </c>
    </row>
    <row r="12" spans="1:44" s="136" customFormat="1" ht="24" customHeight="1">
      <c r="A12" s="147" t="s">
        <v>76</v>
      </c>
      <c r="B12" s="198" t="s">
        <v>396</v>
      </c>
      <c r="C12" s="56" t="s">
        <v>78</v>
      </c>
      <c r="D12" s="426">
        <v>6118.912899999999</v>
      </c>
      <c r="E12" s="430">
        <v>0</v>
      </c>
      <c r="F12" s="430">
        <v>0</v>
      </c>
      <c r="G12" s="430">
        <v>0</v>
      </c>
      <c r="H12" s="430">
        <v>0</v>
      </c>
      <c r="I12" s="430">
        <v>6118.912899999999</v>
      </c>
      <c r="J12" s="430">
        <v>0</v>
      </c>
      <c r="K12" s="430">
        <v>0</v>
      </c>
      <c r="L12" s="430">
        <v>0</v>
      </c>
      <c r="M12" s="430">
        <v>0</v>
      </c>
      <c r="N12" s="430">
        <v>0</v>
      </c>
      <c r="O12" s="430">
        <v>0</v>
      </c>
      <c r="P12" s="430">
        <v>0</v>
      </c>
      <c r="Q12" s="430">
        <v>0</v>
      </c>
      <c r="R12" s="430">
        <v>0</v>
      </c>
      <c r="S12" s="430">
        <v>0</v>
      </c>
      <c r="T12" s="430">
        <v>0</v>
      </c>
      <c r="U12" s="430">
        <v>0</v>
      </c>
      <c r="V12" s="430">
        <v>0</v>
      </c>
      <c r="W12" s="430">
        <v>0</v>
      </c>
      <c r="X12" s="430">
        <v>0</v>
      </c>
      <c r="Y12" s="430">
        <v>0</v>
      </c>
      <c r="Z12" s="430">
        <v>0</v>
      </c>
      <c r="AA12" s="430">
        <v>0</v>
      </c>
      <c r="AB12" s="430">
        <v>0</v>
      </c>
      <c r="AC12" s="430">
        <v>0</v>
      </c>
      <c r="AD12" s="430">
        <v>0</v>
      </c>
      <c r="AE12" s="430">
        <v>0</v>
      </c>
      <c r="AF12" s="394">
        <f>I35</f>
        <v>6118.912899999999</v>
      </c>
      <c r="AG12" s="397">
        <f>'[2]10-ChuChuyen'!D12</f>
        <v>0</v>
      </c>
      <c r="AH12" s="397">
        <f>'[3]10-ChuChuyen'!D12</f>
        <v>0</v>
      </c>
      <c r="AI12" s="397">
        <f>'[4]10-ChuChuyen'!D12</f>
        <v>0</v>
      </c>
      <c r="AJ12" s="397">
        <f>'[5]10-ChuChuyen'!D12</f>
        <v>139.0677</v>
      </c>
      <c r="AK12" s="397">
        <f>'[6]10-ChuChuyen'!D12</f>
        <v>0</v>
      </c>
      <c r="AL12" s="397">
        <f>'[7]10-ChuChuyen'!D12</f>
        <v>0</v>
      </c>
      <c r="AM12" s="397">
        <f>'[8]10-ChuChuyen'!D12</f>
        <v>0</v>
      </c>
      <c r="AN12" s="397">
        <f>'[12]10-ChuChuyen'!D12</f>
        <v>0</v>
      </c>
      <c r="AO12" s="397">
        <f>'[9]10-ChuChuyen'!D12</f>
        <v>5979.8452</v>
      </c>
      <c r="AP12" s="397">
        <f>'[10]10-ChuChuyen'!D12</f>
        <v>0</v>
      </c>
      <c r="AQ12" s="397">
        <f>'[11]10-ChuChuyen'!D12</f>
        <v>0</v>
      </c>
      <c r="AR12" s="397">
        <f>'[13]10-ChuChuyen'!D12</f>
        <v>0</v>
      </c>
    </row>
    <row r="13" spans="1:44" s="136" customFormat="1" ht="24" customHeight="1">
      <c r="A13" s="147" t="s">
        <v>79</v>
      </c>
      <c r="B13" s="198" t="s">
        <v>397</v>
      </c>
      <c r="C13" s="56" t="s">
        <v>81</v>
      </c>
      <c r="D13" s="426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430">
        <v>0</v>
      </c>
      <c r="M13" s="430">
        <v>0</v>
      </c>
      <c r="N13" s="430">
        <v>0</v>
      </c>
      <c r="O13" s="430">
        <v>0</v>
      </c>
      <c r="P13" s="430">
        <v>0</v>
      </c>
      <c r="Q13" s="430">
        <v>0</v>
      </c>
      <c r="R13" s="430">
        <v>0</v>
      </c>
      <c r="S13" s="430">
        <v>0</v>
      </c>
      <c r="T13" s="430">
        <v>0</v>
      </c>
      <c r="U13" s="430">
        <v>0</v>
      </c>
      <c r="V13" s="430">
        <v>0</v>
      </c>
      <c r="W13" s="430">
        <v>0</v>
      </c>
      <c r="X13" s="430">
        <v>0</v>
      </c>
      <c r="Y13" s="430">
        <v>0</v>
      </c>
      <c r="Z13" s="430">
        <v>0</v>
      </c>
      <c r="AA13" s="430">
        <v>0</v>
      </c>
      <c r="AB13" s="430">
        <v>0</v>
      </c>
      <c r="AC13" s="430">
        <v>0</v>
      </c>
      <c r="AD13" s="430">
        <v>0</v>
      </c>
      <c r="AE13" s="430">
        <v>0</v>
      </c>
      <c r="AF13" s="394">
        <f>J35</f>
        <v>0</v>
      </c>
      <c r="AG13" s="397">
        <f>'[2]10-ChuChuyen'!D13</f>
        <v>0</v>
      </c>
      <c r="AH13" s="397">
        <f>'[3]10-ChuChuyen'!D13</f>
        <v>0</v>
      </c>
      <c r="AI13" s="397">
        <f>'[4]10-ChuChuyen'!D13</f>
        <v>0</v>
      </c>
      <c r="AJ13" s="397">
        <f>'[5]10-ChuChuyen'!D13</f>
        <v>0</v>
      </c>
      <c r="AK13" s="397">
        <f>'[6]10-ChuChuyen'!D13</f>
        <v>0</v>
      </c>
      <c r="AL13" s="397">
        <f>'[7]10-ChuChuyen'!D13</f>
        <v>0</v>
      </c>
      <c r="AM13" s="397">
        <f>'[8]10-ChuChuyen'!D13</f>
        <v>0</v>
      </c>
      <c r="AN13" s="397">
        <f>'[12]10-ChuChuyen'!D13</f>
        <v>0</v>
      </c>
      <c r="AO13" s="397">
        <f>'[9]10-ChuChuyen'!D13</f>
        <v>0</v>
      </c>
      <c r="AP13" s="397">
        <f>'[10]10-ChuChuyen'!D13</f>
        <v>0</v>
      </c>
      <c r="AQ13" s="397">
        <f>'[11]10-ChuChuyen'!D13</f>
        <v>0</v>
      </c>
      <c r="AR13" s="397">
        <f>'[13]10-ChuChuyen'!D13</f>
        <v>0</v>
      </c>
    </row>
    <row r="14" spans="1:44" s="136" customFormat="1" ht="24" customHeight="1">
      <c r="A14" s="147" t="s">
        <v>82</v>
      </c>
      <c r="B14" s="198" t="s">
        <v>206</v>
      </c>
      <c r="C14" s="56" t="s">
        <v>23</v>
      </c>
      <c r="D14" s="426">
        <v>1739.8188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30">
        <v>0</v>
      </c>
      <c r="K14" s="430">
        <v>1738.1442</v>
      </c>
      <c r="L14" s="430">
        <v>0</v>
      </c>
      <c r="M14" s="430">
        <v>0</v>
      </c>
      <c r="N14" s="430">
        <v>0.38980000000000004</v>
      </c>
      <c r="O14" s="430">
        <v>0</v>
      </c>
      <c r="P14" s="430">
        <v>0</v>
      </c>
      <c r="Q14" s="430">
        <v>0</v>
      </c>
      <c r="R14" s="430">
        <v>0</v>
      </c>
      <c r="S14" s="430">
        <v>0</v>
      </c>
      <c r="T14" s="430">
        <v>1.2848</v>
      </c>
      <c r="U14" s="430">
        <v>0</v>
      </c>
      <c r="V14" s="430">
        <v>0</v>
      </c>
      <c r="W14" s="430">
        <v>0</v>
      </c>
      <c r="X14" s="430">
        <v>0</v>
      </c>
      <c r="Y14" s="430">
        <v>0</v>
      </c>
      <c r="Z14" s="430">
        <v>0</v>
      </c>
      <c r="AA14" s="430">
        <v>0</v>
      </c>
      <c r="AB14" s="430">
        <v>0</v>
      </c>
      <c r="AC14" s="430">
        <v>0</v>
      </c>
      <c r="AD14" s="430">
        <v>0</v>
      </c>
      <c r="AE14" s="430">
        <v>0</v>
      </c>
      <c r="AF14" s="394">
        <f>K35</f>
        <v>1738.1442</v>
      </c>
      <c r="AG14" s="397">
        <f>'[2]10-ChuChuyen'!D14</f>
        <v>29.595899999999997</v>
      </c>
      <c r="AH14" s="397">
        <f>'[3]10-ChuChuyen'!D14</f>
        <v>0.2099</v>
      </c>
      <c r="AI14" s="397">
        <f>'[4]10-ChuChuyen'!D14</f>
        <v>146.2317</v>
      </c>
      <c r="AJ14" s="397">
        <f>'[5]10-ChuChuyen'!D14</f>
        <v>172.9332</v>
      </c>
      <c r="AK14" s="397">
        <f>'[6]10-ChuChuyen'!D14</f>
        <v>16.5614</v>
      </c>
      <c r="AL14" s="397">
        <f>'[7]10-ChuChuyen'!D14</f>
        <v>24.194599999999998</v>
      </c>
      <c r="AM14" s="397">
        <f>'[8]10-ChuChuyen'!D14</f>
        <v>29.787300000000002</v>
      </c>
      <c r="AN14" s="397">
        <f>'[12]10-ChuChuyen'!D14</f>
        <v>16.9633</v>
      </c>
      <c r="AO14" s="397">
        <f>'[9]10-ChuChuyen'!D14</f>
        <v>1059.4959000000001</v>
      </c>
      <c r="AP14" s="397">
        <f>'[10]10-ChuChuyen'!D14</f>
        <v>34.517900000000004</v>
      </c>
      <c r="AQ14" s="397">
        <f>'[11]10-ChuChuyen'!D14</f>
        <v>15.7361</v>
      </c>
      <c r="AR14" s="397">
        <f>'[13]10-ChuChuyen'!D14</f>
        <v>193.5916</v>
      </c>
    </row>
    <row r="15" spans="1:44" s="136" customFormat="1" ht="24" customHeight="1">
      <c r="A15" s="147" t="s">
        <v>84</v>
      </c>
      <c r="B15" s="198" t="s">
        <v>85</v>
      </c>
      <c r="C15" s="56" t="s">
        <v>86</v>
      </c>
      <c r="D15" s="426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30">
        <v>0</v>
      </c>
      <c r="L15" s="430">
        <v>0</v>
      </c>
      <c r="M15" s="430">
        <v>0</v>
      </c>
      <c r="N15" s="430">
        <v>0</v>
      </c>
      <c r="O15" s="430">
        <v>0</v>
      </c>
      <c r="P15" s="430">
        <v>0</v>
      </c>
      <c r="Q15" s="430">
        <v>0</v>
      </c>
      <c r="R15" s="430">
        <v>0</v>
      </c>
      <c r="S15" s="430">
        <v>0</v>
      </c>
      <c r="T15" s="430">
        <v>0</v>
      </c>
      <c r="U15" s="430">
        <v>0</v>
      </c>
      <c r="V15" s="430">
        <v>0</v>
      </c>
      <c r="W15" s="430">
        <v>0</v>
      </c>
      <c r="X15" s="430">
        <v>0</v>
      </c>
      <c r="Y15" s="430">
        <v>0</v>
      </c>
      <c r="Z15" s="430">
        <v>0</v>
      </c>
      <c r="AA15" s="430">
        <v>0</v>
      </c>
      <c r="AB15" s="430">
        <v>0</v>
      </c>
      <c r="AC15" s="430">
        <v>0</v>
      </c>
      <c r="AD15" s="430">
        <v>0</v>
      </c>
      <c r="AE15" s="430">
        <v>0</v>
      </c>
      <c r="AF15" s="394">
        <f>L35</f>
        <v>0</v>
      </c>
      <c r="AG15" s="397">
        <f>'[2]10-ChuChuyen'!D15</f>
        <v>0</v>
      </c>
      <c r="AH15" s="397">
        <f>'[3]10-ChuChuyen'!D15</f>
        <v>0</v>
      </c>
      <c r="AI15" s="397">
        <f>'[4]10-ChuChuyen'!D15</f>
        <v>0</v>
      </c>
      <c r="AJ15" s="397">
        <f>'[5]10-ChuChuyen'!D15</f>
        <v>0</v>
      </c>
      <c r="AK15" s="397">
        <f>'[6]10-ChuChuyen'!D15</f>
        <v>0</v>
      </c>
      <c r="AL15" s="397">
        <f>'[7]10-ChuChuyen'!D15</f>
        <v>0</v>
      </c>
      <c r="AM15" s="397">
        <f>'[8]10-ChuChuyen'!D15</f>
        <v>0</v>
      </c>
      <c r="AN15" s="397">
        <f>'[12]10-ChuChuyen'!D15</f>
        <v>0</v>
      </c>
      <c r="AO15" s="397">
        <f>'[9]10-ChuChuyen'!D15</f>
        <v>0</v>
      </c>
      <c r="AP15" s="397">
        <f>'[10]10-ChuChuyen'!D15</f>
        <v>0</v>
      </c>
      <c r="AQ15" s="397">
        <f>'[11]10-ChuChuyen'!D15</f>
        <v>0</v>
      </c>
      <c r="AR15" s="397">
        <f>'[13]10-ChuChuyen'!D15</f>
        <v>0</v>
      </c>
    </row>
    <row r="16" spans="1:44" s="136" customFormat="1" ht="24" customHeight="1">
      <c r="A16" s="147" t="s">
        <v>87</v>
      </c>
      <c r="B16" s="198" t="s">
        <v>88</v>
      </c>
      <c r="C16" s="56" t="s">
        <v>5</v>
      </c>
      <c r="D16" s="426">
        <v>7.7508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  <c r="L16" s="430">
        <v>0</v>
      </c>
      <c r="M16" s="430">
        <v>7.7508</v>
      </c>
      <c r="N16" s="430">
        <v>0</v>
      </c>
      <c r="O16" s="430">
        <v>0</v>
      </c>
      <c r="P16" s="430">
        <v>0</v>
      </c>
      <c r="Q16" s="430">
        <v>0</v>
      </c>
      <c r="R16" s="430">
        <v>0</v>
      </c>
      <c r="S16" s="430">
        <v>0</v>
      </c>
      <c r="T16" s="430">
        <v>0</v>
      </c>
      <c r="U16" s="430">
        <v>0</v>
      </c>
      <c r="V16" s="430">
        <v>0</v>
      </c>
      <c r="W16" s="430">
        <v>0</v>
      </c>
      <c r="X16" s="430">
        <v>0</v>
      </c>
      <c r="Y16" s="430">
        <v>0</v>
      </c>
      <c r="Z16" s="430">
        <v>0</v>
      </c>
      <c r="AA16" s="430">
        <v>0</v>
      </c>
      <c r="AB16" s="430">
        <v>0</v>
      </c>
      <c r="AC16" s="430">
        <v>0</v>
      </c>
      <c r="AD16" s="430">
        <v>0</v>
      </c>
      <c r="AE16" s="430">
        <v>0</v>
      </c>
      <c r="AF16" s="394">
        <f>M35</f>
        <v>7.7508</v>
      </c>
      <c r="AG16" s="397">
        <f>'[2]10-ChuChuyen'!D16</f>
        <v>0</v>
      </c>
      <c r="AH16" s="397">
        <f>'[3]10-ChuChuyen'!D16</f>
        <v>0</v>
      </c>
      <c r="AI16" s="397">
        <f>'[4]10-ChuChuyen'!D16</f>
        <v>0</v>
      </c>
      <c r="AJ16" s="397">
        <f>'[5]10-ChuChuyen'!D16</f>
        <v>3.0071</v>
      </c>
      <c r="AK16" s="397">
        <f>'[6]10-ChuChuyen'!D16</f>
        <v>0.2231</v>
      </c>
      <c r="AL16" s="397">
        <f>'[7]10-ChuChuyen'!D16</f>
        <v>0</v>
      </c>
      <c r="AM16" s="397">
        <f>'[8]10-ChuChuyen'!D16</f>
        <v>0</v>
      </c>
      <c r="AN16" s="397">
        <f>'[12]10-ChuChuyen'!D16</f>
        <v>0.04</v>
      </c>
      <c r="AO16" s="397">
        <f>'[9]10-ChuChuyen'!D16</f>
        <v>1.968</v>
      </c>
      <c r="AP16" s="397">
        <f>'[10]10-ChuChuyen'!D16</f>
        <v>0</v>
      </c>
      <c r="AQ16" s="397">
        <f>'[11]10-ChuChuyen'!D16</f>
        <v>0</v>
      </c>
      <c r="AR16" s="397">
        <f>'[13]10-ChuChuyen'!D16</f>
        <v>2.5126</v>
      </c>
    </row>
    <row r="17" spans="1:44" s="136" customFormat="1" ht="24" customHeight="1">
      <c r="A17" s="147" t="s">
        <v>93</v>
      </c>
      <c r="B17" s="148" t="s">
        <v>398</v>
      </c>
      <c r="C17" s="56" t="s">
        <v>24</v>
      </c>
      <c r="D17" s="426">
        <v>1799.9357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0">
        <v>0</v>
      </c>
      <c r="N17" s="430">
        <v>1798.918</v>
      </c>
      <c r="O17" s="430">
        <v>0</v>
      </c>
      <c r="P17" s="430">
        <v>0</v>
      </c>
      <c r="Q17" s="430">
        <v>0</v>
      </c>
      <c r="R17" s="430">
        <v>0</v>
      </c>
      <c r="S17" s="430">
        <v>0.6041</v>
      </c>
      <c r="T17" s="430">
        <v>0</v>
      </c>
      <c r="U17" s="430">
        <v>0.3836</v>
      </c>
      <c r="V17" s="430">
        <v>0</v>
      </c>
      <c r="W17" s="453">
        <v>0.03</v>
      </c>
      <c r="X17" s="430">
        <v>0</v>
      </c>
      <c r="Y17" s="430">
        <v>0</v>
      </c>
      <c r="Z17" s="430">
        <v>0</v>
      </c>
      <c r="AA17" s="430">
        <v>0</v>
      </c>
      <c r="AB17" s="430">
        <v>0</v>
      </c>
      <c r="AC17" s="430">
        <v>0</v>
      </c>
      <c r="AD17" s="430">
        <v>0</v>
      </c>
      <c r="AE17" s="430">
        <v>0</v>
      </c>
      <c r="AF17" s="394">
        <f>N35</f>
        <v>1834.1504</v>
      </c>
      <c r="AG17" s="397">
        <f>'[2]10-ChuChuyen'!D17</f>
        <v>235.0206</v>
      </c>
      <c r="AH17" s="397">
        <f>'[3]10-ChuChuyen'!D17</f>
        <v>153.8455</v>
      </c>
      <c r="AI17" s="397">
        <f>'[4]10-ChuChuyen'!D17</f>
        <v>135.0776</v>
      </c>
      <c r="AJ17" s="397">
        <f>'[5]10-ChuChuyen'!D17</f>
        <v>218.82850000000002</v>
      </c>
      <c r="AK17" s="397">
        <f>'[6]10-ChuChuyen'!D17</f>
        <v>71.04070000000002</v>
      </c>
      <c r="AL17" s="397">
        <f>'[7]10-ChuChuyen'!D17</f>
        <v>103.6614</v>
      </c>
      <c r="AM17" s="397">
        <f>'[8]10-ChuChuyen'!D17</f>
        <v>61.4108</v>
      </c>
      <c r="AN17" s="397">
        <f>'[12]10-ChuChuyen'!D17</f>
        <v>190.62329999999997</v>
      </c>
      <c r="AO17" s="397">
        <f>'[9]10-ChuChuyen'!D17</f>
        <v>291.21900000000005</v>
      </c>
      <c r="AP17" s="397">
        <f>'[10]10-ChuChuyen'!D17</f>
        <v>63.193000000000005</v>
      </c>
      <c r="AQ17" s="397">
        <f>'[11]10-ChuChuyen'!D17</f>
        <v>141.6894</v>
      </c>
      <c r="AR17" s="397">
        <f>'[13]10-ChuChuyen'!D17</f>
        <v>134.3259</v>
      </c>
    </row>
    <row r="18" spans="1:44" s="136" customFormat="1" ht="24" customHeight="1">
      <c r="A18" s="147" t="s">
        <v>95</v>
      </c>
      <c r="B18" s="148" t="s">
        <v>399</v>
      </c>
      <c r="C18" s="56" t="s">
        <v>97</v>
      </c>
      <c r="D18" s="426">
        <v>0</v>
      </c>
      <c r="E18" s="430">
        <v>0</v>
      </c>
      <c r="F18" s="430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0">
        <v>0</v>
      </c>
      <c r="O18" s="430">
        <v>0</v>
      </c>
      <c r="P18" s="430">
        <v>0</v>
      </c>
      <c r="Q18" s="430">
        <v>0</v>
      </c>
      <c r="R18" s="430">
        <v>0</v>
      </c>
      <c r="S18" s="430">
        <v>0</v>
      </c>
      <c r="T18" s="430">
        <v>0</v>
      </c>
      <c r="U18" s="430">
        <v>0</v>
      </c>
      <c r="V18" s="430">
        <v>0</v>
      </c>
      <c r="W18" s="430">
        <v>0</v>
      </c>
      <c r="X18" s="430">
        <v>0</v>
      </c>
      <c r="Y18" s="430">
        <v>0</v>
      </c>
      <c r="Z18" s="430">
        <v>0</v>
      </c>
      <c r="AA18" s="430">
        <v>0</v>
      </c>
      <c r="AB18" s="430">
        <v>0</v>
      </c>
      <c r="AC18" s="430">
        <v>0</v>
      </c>
      <c r="AD18" s="430">
        <v>0</v>
      </c>
      <c r="AE18" s="430">
        <v>0</v>
      </c>
      <c r="AF18" s="394">
        <f>O35</f>
        <v>0</v>
      </c>
      <c r="AG18" s="397">
        <f>'[2]10-ChuChuyen'!D18</f>
        <v>0</v>
      </c>
      <c r="AH18" s="397">
        <f>'[3]10-ChuChuyen'!D18</f>
        <v>0</v>
      </c>
      <c r="AI18" s="397">
        <f>'[4]10-ChuChuyen'!D18</f>
        <v>0</v>
      </c>
      <c r="AJ18" s="397">
        <f>'[5]10-ChuChuyen'!D18</f>
        <v>0</v>
      </c>
      <c r="AK18" s="397">
        <f>'[6]10-ChuChuyen'!D18</f>
        <v>0</v>
      </c>
      <c r="AL18" s="397">
        <f>'[7]10-ChuChuyen'!D18</f>
        <v>0</v>
      </c>
      <c r="AM18" s="397">
        <f>'[8]10-ChuChuyen'!D18</f>
        <v>0</v>
      </c>
      <c r="AN18" s="397">
        <f>'[12]10-ChuChuyen'!D18</f>
        <v>0</v>
      </c>
      <c r="AO18" s="397">
        <f>'[9]10-ChuChuyen'!D18</f>
        <v>0</v>
      </c>
      <c r="AP18" s="397">
        <f>'[10]10-ChuChuyen'!D18</f>
        <v>0</v>
      </c>
      <c r="AQ18" s="397">
        <f>'[11]10-ChuChuyen'!D18</f>
        <v>0</v>
      </c>
      <c r="AR18" s="397">
        <f>'[13]10-ChuChuyen'!D18</f>
        <v>0</v>
      </c>
    </row>
    <row r="19" spans="1:44" s="136" customFormat="1" ht="24" customHeight="1">
      <c r="A19" s="147" t="s">
        <v>101</v>
      </c>
      <c r="B19" s="148" t="s">
        <v>417</v>
      </c>
      <c r="C19" s="149" t="s">
        <v>30</v>
      </c>
      <c r="D19" s="426">
        <v>12.0042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0">
        <v>0</v>
      </c>
      <c r="N19" s="430">
        <v>0</v>
      </c>
      <c r="O19" s="430">
        <v>0</v>
      </c>
      <c r="P19" s="430">
        <v>12.0042</v>
      </c>
      <c r="Q19" s="430">
        <v>0</v>
      </c>
      <c r="R19" s="430">
        <v>0</v>
      </c>
      <c r="S19" s="430">
        <v>0</v>
      </c>
      <c r="T19" s="430">
        <v>0</v>
      </c>
      <c r="U19" s="430">
        <v>0</v>
      </c>
      <c r="V19" s="430">
        <v>0</v>
      </c>
      <c r="W19" s="430">
        <v>0</v>
      </c>
      <c r="X19" s="430">
        <v>0</v>
      </c>
      <c r="Y19" s="430">
        <v>0</v>
      </c>
      <c r="Z19" s="430">
        <v>0</v>
      </c>
      <c r="AA19" s="430">
        <v>0</v>
      </c>
      <c r="AB19" s="430">
        <v>0</v>
      </c>
      <c r="AC19" s="430">
        <v>0</v>
      </c>
      <c r="AD19" s="430">
        <v>0</v>
      </c>
      <c r="AE19" s="430">
        <v>0</v>
      </c>
      <c r="AF19" s="394">
        <f>P35</f>
        <v>12.0042</v>
      </c>
      <c r="AG19" s="397">
        <f>'[2]10-ChuChuyen'!D19</f>
        <v>0.1932</v>
      </c>
      <c r="AH19" s="397">
        <f>'[3]10-ChuChuyen'!D19</f>
        <v>0.2153</v>
      </c>
      <c r="AI19" s="397">
        <f>'[4]10-ChuChuyen'!D19</f>
        <v>0.5134</v>
      </c>
      <c r="AJ19" s="397">
        <f>'[5]10-ChuChuyen'!D19</f>
        <v>0.2891</v>
      </c>
      <c r="AK19" s="397">
        <f>'[6]10-ChuChuyen'!D19</f>
        <v>0.6859</v>
      </c>
      <c r="AL19" s="397">
        <f>'[7]10-ChuChuyen'!D19</f>
        <v>5.9188</v>
      </c>
      <c r="AM19" s="397">
        <f>'[8]10-ChuChuyen'!D19</f>
        <v>0.4434</v>
      </c>
      <c r="AN19" s="397">
        <f>'[12]10-ChuChuyen'!D19</f>
        <v>0.3051</v>
      </c>
      <c r="AO19" s="397">
        <f>'[9]10-ChuChuyen'!D19</f>
        <v>1.9183000000000001</v>
      </c>
      <c r="AP19" s="397">
        <f>'[10]10-ChuChuyen'!D19</f>
        <v>0.2562</v>
      </c>
      <c r="AQ19" s="397">
        <f>'[11]10-ChuChuyen'!D19</f>
        <v>0.704</v>
      </c>
      <c r="AR19" s="397">
        <f>'[13]10-ChuChuyen'!D19</f>
        <v>0.5615</v>
      </c>
    </row>
    <row r="20" spans="1:44" s="136" customFormat="1" ht="24" customHeight="1">
      <c r="A20" s="147" t="s">
        <v>103</v>
      </c>
      <c r="B20" s="148" t="s">
        <v>418</v>
      </c>
      <c r="C20" s="149" t="s">
        <v>105</v>
      </c>
      <c r="D20" s="426">
        <v>564.1687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0">
        <v>0</v>
      </c>
      <c r="O20" s="430">
        <v>0</v>
      </c>
      <c r="P20" s="430">
        <v>0</v>
      </c>
      <c r="Q20" s="430">
        <v>564.1687</v>
      </c>
      <c r="R20" s="430">
        <v>0</v>
      </c>
      <c r="S20" s="430">
        <v>0</v>
      </c>
      <c r="T20" s="430">
        <v>0</v>
      </c>
      <c r="U20" s="430">
        <v>0</v>
      </c>
      <c r="V20" s="430">
        <v>0</v>
      </c>
      <c r="W20" s="430">
        <v>0</v>
      </c>
      <c r="X20" s="430">
        <v>0</v>
      </c>
      <c r="Y20" s="430">
        <v>0</v>
      </c>
      <c r="Z20" s="430">
        <v>0</v>
      </c>
      <c r="AA20" s="430">
        <v>0</v>
      </c>
      <c r="AB20" s="430">
        <v>0</v>
      </c>
      <c r="AC20" s="430">
        <v>0</v>
      </c>
      <c r="AD20" s="430">
        <v>0</v>
      </c>
      <c r="AE20" s="430">
        <v>0</v>
      </c>
      <c r="AF20" s="394">
        <f>Q35</f>
        <v>564.1687</v>
      </c>
      <c r="AG20" s="397">
        <f>'[2]10-ChuChuyen'!D20</f>
        <v>7.1843</v>
      </c>
      <c r="AH20" s="397">
        <f>'[3]10-ChuChuyen'!D20</f>
        <v>20</v>
      </c>
      <c r="AI20" s="397">
        <f>'[4]10-ChuChuyen'!D20</f>
        <v>0</v>
      </c>
      <c r="AJ20" s="397">
        <f>'[5]10-ChuChuyen'!D20</f>
        <v>0</v>
      </c>
      <c r="AK20" s="397">
        <f>'[6]10-ChuChuyen'!D20</f>
        <v>11.9936</v>
      </c>
      <c r="AL20" s="397">
        <f>'[7]10-ChuChuyen'!D20</f>
        <v>0.8787</v>
      </c>
      <c r="AM20" s="397">
        <f>'[8]10-ChuChuyen'!D20</f>
        <v>0.204</v>
      </c>
      <c r="AN20" s="397">
        <f>'[12]10-ChuChuyen'!D20</f>
        <v>446.7682</v>
      </c>
      <c r="AO20" s="397">
        <f>'[9]10-ChuChuyen'!D20</f>
        <v>69.4836</v>
      </c>
      <c r="AP20" s="397">
        <f>'[10]10-ChuChuyen'!D20</f>
        <v>0</v>
      </c>
      <c r="AQ20" s="397">
        <f>'[11]10-ChuChuyen'!D20</f>
        <v>0</v>
      </c>
      <c r="AR20" s="397">
        <f>'[13]10-ChuChuyen'!D20</f>
        <v>7.6563</v>
      </c>
    </row>
    <row r="21" spans="1:44" s="136" customFormat="1" ht="24" customHeight="1">
      <c r="A21" s="147" t="s">
        <v>106</v>
      </c>
      <c r="B21" s="148" t="s">
        <v>419</v>
      </c>
      <c r="C21" s="149" t="s">
        <v>108</v>
      </c>
      <c r="D21" s="426">
        <v>5.5229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  <c r="L21" s="430">
        <v>0</v>
      </c>
      <c r="M21" s="430">
        <v>0</v>
      </c>
      <c r="N21" s="430">
        <v>0</v>
      </c>
      <c r="O21" s="430">
        <v>0</v>
      </c>
      <c r="P21" s="430">
        <v>0</v>
      </c>
      <c r="Q21" s="430">
        <v>0</v>
      </c>
      <c r="R21" s="430">
        <v>5.5229</v>
      </c>
      <c r="S21" s="430">
        <v>0</v>
      </c>
      <c r="T21" s="430">
        <v>0</v>
      </c>
      <c r="U21" s="430">
        <v>0</v>
      </c>
      <c r="V21" s="430">
        <v>0</v>
      </c>
      <c r="W21" s="430">
        <v>0</v>
      </c>
      <c r="X21" s="430">
        <v>0</v>
      </c>
      <c r="Y21" s="430">
        <v>0</v>
      </c>
      <c r="Z21" s="430">
        <v>0</v>
      </c>
      <c r="AA21" s="430">
        <v>0</v>
      </c>
      <c r="AB21" s="430">
        <v>0</v>
      </c>
      <c r="AC21" s="430">
        <v>0</v>
      </c>
      <c r="AD21" s="430">
        <v>0</v>
      </c>
      <c r="AE21" s="430">
        <v>0</v>
      </c>
      <c r="AF21" s="394">
        <f>R35</f>
        <v>5.5229</v>
      </c>
      <c r="AG21" s="397">
        <f>'[2]10-ChuChuyen'!D21</f>
        <v>0</v>
      </c>
      <c r="AH21" s="397">
        <f>'[3]10-ChuChuyen'!D21</f>
        <v>0</v>
      </c>
      <c r="AI21" s="397">
        <f>'[4]10-ChuChuyen'!D21</f>
        <v>0</v>
      </c>
      <c r="AJ21" s="397">
        <f>'[5]10-ChuChuyen'!D21</f>
        <v>0</v>
      </c>
      <c r="AK21" s="397">
        <f>'[6]10-ChuChuyen'!D21</f>
        <v>0</v>
      </c>
      <c r="AL21" s="397">
        <f>'[7]10-ChuChuyen'!D21</f>
        <v>3.5862</v>
      </c>
      <c r="AM21" s="397">
        <f>'[8]10-ChuChuyen'!D21</f>
        <v>0</v>
      </c>
      <c r="AN21" s="397">
        <f>'[12]10-ChuChuyen'!D21</f>
        <v>0</v>
      </c>
      <c r="AO21" s="397">
        <f>'[9]10-ChuChuyen'!D21</f>
        <v>0</v>
      </c>
      <c r="AP21" s="397">
        <f>'[10]10-ChuChuyen'!D21</f>
        <v>0</v>
      </c>
      <c r="AQ21" s="397">
        <f>'[11]10-ChuChuyen'!D21</f>
        <v>1.9367</v>
      </c>
      <c r="AR21" s="397">
        <f>'[13]10-ChuChuyen'!D21</f>
        <v>0</v>
      </c>
    </row>
    <row r="22" spans="1:44" s="136" customFormat="1" ht="24" customHeight="1">
      <c r="A22" s="147" t="s">
        <v>109</v>
      </c>
      <c r="B22" s="148" t="s">
        <v>408</v>
      </c>
      <c r="C22" s="149" t="s">
        <v>111</v>
      </c>
      <c r="D22" s="426">
        <v>195.4549</v>
      </c>
      <c r="E22" s="430">
        <v>0</v>
      </c>
      <c r="F22" s="430">
        <v>0</v>
      </c>
      <c r="G22" s="430">
        <v>0.2234</v>
      </c>
      <c r="H22" s="430">
        <v>0</v>
      </c>
      <c r="I22" s="430">
        <v>0</v>
      </c>
      <c r="J22" s="430">
        <v>0</v>
      </c>
      <c r="K22" s="430">
        <v>0</v>
      </c>
      <c r="L22" s="430">
        <v>0</v>
      </c>
      <c r="M22" s="430">
        <v>0</v>
      </c>
      <c r="N22" s="430">
        <v>0.0852</v>
      </c>
      <c r="O22" s="430">
        <v>0</v>
      </c>
      <c r="P22" s="430">
        <v>0</v>
      </c>
      <c r="Q22" s="430">
        <v>0</v>
      </c>
      <c r="R22" s="430">
        <v>0</v>
      </c>
      <c r="S22" s="430">
        <v>195.1463</v>
      </c>
      <c r="T22" s="430">
        <v>0</v>
      </c>
      <c r="U22" s="430">
        <v>0</v>
      </c>
      <c r="V22" s="430">
        <v>0</v>
      </c>
      <c r="W22" s="430">
        <v>0</v>
      </c>
      <c r="X22" s="430">
        <v>0</v>
      </c>
      <c r="Y22" s="430">
        <v>0</v>
      </c>
      <c r="Z22" s="430">
        <v>0</v>
      </c>
      <c r="AA22" s="430">
        <v>0</v>
      </c>
      <c r="AB22" s="430">
        <v>0</v>
      </c>
      <c r="AC22" s="430">
        <v>0</v>
      </c>
      <c r="AD22" s="430">
        <v>0</v>
      </c>
      <c r="AE22" s="430">
        <v>0</v>
      </c>
      <c r="AF22" s="394">
        <f>S35</f>
        <v>195.75039999999998</v>
      </c>
      <c r="AG22" s="397">
        <f>'[2]10-ChuChuyen'!D22</f>
        <v>20.0607</v>
      </c>
      <c r="AH22" s="397">
        <f>'[3]10-ChuChuyen'!D22</f>
        <v>8.2745</v>
      </c>
      <c r="AI22" s="397">
        <f>'[4]10-ChuChuyen'!D22</f>
        <v>34.6861</v>
      </c>
      <c r="AJ22" s="397">
        <f>'[5]10-ChuChuyen'!D22</f>
        <v>42.1964</v>
      </c>
      <c r="AK22" s="397">
        <f>'[6]10-ChuChuyen'!D22</f>
        <v>4.9955</v>
      </c>
      <c r="AL22" s="397">
        <f>'[7]10-ChuChuyen'!D22</f>
        <v>15.5742</v>
      </c>
      <c r="AM22" s="397">
        <f>'[8]10-ChuChuyen'!D22</f>
        <v>2.5553</v>
      </c>
      <c r="AN22" s="397">
        <f>'[12]10-ChuChuyen'!D22</f>
        <v>28.719400000000004</v>
      </c>
      <c r="AO22" s="397">
        <f>'[9]10-ChuChuyen'!D22</f>
        <v>18.5762</v>
      </c>
      <c r="AP22" s="397">
        <f>'[10]10-ChuChuyen'!D22</f>
        <v>4.2426</v>
      </c>
      <c r="AQ22" s="397">
        <f>'[11]10-ChuChuyen'!D22</f>
        <v>9.3698</v>
      </c>
      <c r="AR22" s="397">
        <f>'[13]10-ChuChuyen'!D22</f>
        <v>6.2042</v>
      </c>
    </row>
    <row r="23" spans="1:44" s="136" customFormat="1" ht="24" customHeight="1">
      <c r="A23" s="147" t="s">
        <v>135</v>
      </c>
      <c r="B23" s="148" t="s">
        <v>420</v>
      </c>
      <c r="C23" s="149" t="s">
        <v>137</v>
      </c>
      <c r="D23" s="426">
        <v>3366.3831999999998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30">
        <v>0</v>
      </c>
      <c r="T23" s="430">
        <v>3365.2778</v>
      </c>
      <c r="U23" s="430">
        <v>1.1054</v>
      </c>
      <c r="V23" s="430">
        <v>0</v>
      </c>
      <c r="W23" s="430">
        <v>0</v>
      </c>
      <c r="X23" s="430">
        <v>0</v>
      </c>
      <c r="Y23" s="430">
        <v>0</v>
      </c>
      <c r="Z23" s="430">
        <v>0</v>
      </c>
      <c r="AA23" s="430">
        <v>0</v>
      </c>
      <c r="AB23" s="430">
        <v>0</v>
      </c>
      <c r="AC23" s="430">
        <v>0</v>
      </c>
      <c r="AD23" s="430">
        <v>0</v>
      </c>
      <c r="AE23" s="430">
        <v>0</v>
      </c>
      <c r="AF23" s="394">
        <f>T35</f>
        <v>3411.757</v>
      </c>
      <c r="AG23" s="397">
        <f>'[2]10-ChuChuyen'!D23</f>
        <v>159.7627</v>
      </c>
      <c r="AH23" s="397">
        <f>'[3]10-ChuChuyen'!D23</f>
        <v>1057.9180999999999</v>
      </c>
      <c r="AI23" s="397">
        <f>'[4]10-ChuChuyen'!D23</f>
        <v>104.14459999999998</v>
      </c>
      <c r="AJ23" s="397">
        <f>'[5]10-ChuChuyen'!D23</f>
        <v>609.9965</v>
      </c>
      <c r="AK23" s="397">
        <f>'[6]10-ChuChuyen'!D23</f>
        <v>23.570300000000003</v>
      </c>
      <c r="AL23" s="397">
        <f>'[7]10-ChuChuyen'!D23</f>
        <v>470.87760000000003</v>
      </c>
      <c r="AM23" s="397">
        <f>'[8]10-ChuChuyen'!D23</f>
        <v>20.6187</v>
      </c>
      <c r="AN23" s="397">
        <f>'[12]10-ChuChuyen'!D23</f>
        <v>111.08850000000001</v>
      </c>
      <c r="AO23" s="397">
        <f>'[9]10-ChuChuyen'!D23</f>
        <v>115.6739</v>
      </c>
      <c r="AP23" s="397">
        <f>'[10]10-ChuChuyen'!D23</f>
        <v>360.96049999999997</v>
      </c>
      <c r="AQ23" s="397">
        <f>'[11]10-ChuChuyen'!D23</f>
        <v>320.2925</v>
      </c>
      <c r="AR23" s="397">
        <f>'[13]10-ChuChuyen'!D23</f>
        <v>11.4793</v>
      </c>
    </row>
    <row r="24" spans="1:44" s="136" customFormat="1" ht="24" customHeight="1">
      <c r="A24" s="147" t="s">
        <v>143</v>
      </c>
      <c r="B24" s="148" t="s">
        <v>409</v>
      </c>
      <c r="C24" s="149" t="s">
        <v>145</v>
      </c>
      <c r="D24" s="426">
        <v>2081.1741000000006</v>
      </c>
      <c r="E24" s="430">
        <v>0</v>
      </c>
      <c r="F24" s="430">
        <v>0</v>
      </c>
      <c r="G24" s="430">
        <v>1.0395</v>
      </c>
      <c r="H24" s="430">
        <v>0</v>
      </c>
      <c r="I24" s="430">
        <v>0</v>
      </c>
      <c r="J24" s="430">
        <v>0</v>
      </c>
      <c r="K24" s="430">
        <v>0</v>
      </c>
      <c r="L24" s="430">
        <v>0</v>
      </c>
      <c r="M24" s="430">
        <v>0</v>
      </c>
      <c r="N24" s="430">
        <v>0.0795</v>
      </c>
      <c r="O24" s="430">
        <v>0</v>
      </c>
      <c r="P24" s="430">
        <v>0</v>
      </c>
      <c r="Q24" s="430">
        <v>0</v>
      </c>
      <c r="R24" s="430">
        <v>0</v>
      </c>
      <c r="S24" s="430">
        <v>0</v>
      </c>
      <c r="T24" s="430">
        <v>0.8081</v>
      </c>
      <c r="U24" s="430">
        <v>2079.2470000000008</v>
      </c>
      <c r="V24" s="430">
        <v>0</v>
      </c>
      <c r="W24" s="430">
        <v>0</v>
      </c>
      <c r="X24" s="430">
        <v>0</v>
      </c>
      <c r="Y24" s="430">
        <v>0</v>
      </c>
      <c r="Z24" s="430">
        <v>0</v>
      </c>
      <c r="AA24" s="430">
        <v>0</v>
      </c>
      <c r="AB24" s="430">
        <v>0</v>
      </c>
      <c r="AC24" s="430">
        <v>0</v>
      </c>
      <c r="AD24" s="430">
        <v>0</v>
      </c>
      <c r="AE24" s="430">
        <v>0</v>
      </c>
      <c r="AF24" s="394">
        <f>U35</f>
        <v>2082.3992000000007</v>
      </c>
      <c r="AG24" s="397">
        <f>'[2]10-ChuChuyen'!D24</f>
        <v>339.9841000000001</v>
      </c>
      <c r="AH24" s="397">
        <f>'[3]10-ChuChuyen'!D24</f>
        <v>111.52210000000001</v>
      </c>
      <c r="AI24" s="397">
        <f>'[4]10-ChuChuyen'!D24</f>
        <v>291.6671</v>
      </c>
      <c r="AJ24" s="397">
        <f>'[5]10-ChuChuyen'!D24</f>
        <v>232.7856</v>
      </c>
      <c r="AK24" s="397">
        <f>'[6]10-ChuChuyen'!D24</f>
        <v>50.8278</v>
      </c>
      <c r="AL24" s="397">
        <f>'[7]10-ChuChuyen'!D24</f>
        <v>141.32600000000002</v>
      </c>
      <c r="AM24" s="397">
        <f>'[8]10-ChuChuyen'!D24</f>
        <v>44.426300000000005</v>
      </c>
      <c r="AN24" s="397">
        <f>'[12]10-ChuChuyen'!D24</f>
        <v>236.9879</v>
      </c>
      <c r="AO24" s="397">
        <f>'[9]10-ChuChuyen'!D24</f>
        <v>253.18370000000002</v>
      </c>
      <c r="AP24" s="397">
        <f>'[10]10-ChuChuyen'!D24</f>
        <v>126.5697</v>
      </c>
      <c r="AQ24" s="397">
        <f>'[11]10-ChuChuyen'!D24</f>
        <v>99.0522</v>
      </c>
      <c r="AR24" s="397">
        <f>'[13]10-ChuChuyen'!D24</f>
        <v>152.8416</v>
      </c>
    </row>
    <row r="25" spans="1:44" s="136" customFormat="1" ht="24" customHeight="1">
      <c r="A25" s="147" t="s">
        <v>173</v>
      </c>
      <c r="B25" s="148" t="s">
        <v>410</v>
      </c>
      <c r="C25" s="149" t="s">
        <v>29</v>
      </c>
      <c r="D25" s="426">
        <v>32.716800000000006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0">
        <v>0</v>
      </c>
      <c r="M25" s="430">
        <v>0</v>
      </c>
      <c r="N25" s="430">
        <v>0</v>
      </c>
      <c r="O25" s="430">
        <v>0</v>
      </c>
      <c r="P25" s="430">
        <v>0</v>
      </c>
      <c r="Q25" s="430">
        <v>0</v>
      </c>
      <c r="R25" s="430">
        <v>0</v>
      </c>
      <c r="S25" s="430">
        <v>0</v>
      </c>
      <c r="T25" s="430">
        <v>0</v>
      </c>
      <c r="U25" s="430">
        <v>0</v>
      </c>
      <c r="V25" s="430">
        <v>32.716800000000006</v>
      </c>
      <c r="W25" s="430">
        <v>0</v>
      </c>
      <c r="X25" s="430">
        <v>0</v>
      </c>
      <c r="Y25" s="430">
        <v>0</v>
      </c>
      <c r="Z25" s="430">
        <v>0</v>
      </c>
      <c r="AA25" s="430">
        <v>0</v>
      </c>
      <c r="AB25" s="430">
        <v>0</v>
      </c>
      <c r="AC25" s="430">
        <v>0</v>
      </c>
      <c r="AD25" s="430">
        <v>0</v>
      </c>
      <c r="AE25" s="430">
        <v>0</v>
      </c>
      <c r="AF25" s="394">
        <f>V35</f>
        <v>32.716800000000006</v>
      </c>
      <c r="AG25" s="397">
        <f>'[2]10-ChuChuyen'!D25</f>
        <v>2.0077000000000003</v>
      </c>
      <c r="AH25" s="397">
        <f>'[3]10-ChuChuyen'!D25</f>
        <v>1.4936</v>
      </c>
      <c r="AI25" s="397">
        <f>'[4]10-ChuChuyen'!D25</f>
        <v>2.1549</v>
      </c>
      <c r="AJ25" s="397">
        <f>'[5]10-ChuChuyen'!D25</f>
        <v>1.6973</v>
      </c>
      <c r="AK25" s="397">
        <f>'[6]10-ChuChuyen'!D25</f>
        <v>3.6586</v>
      </c>
      <c r="AL25" s="397">
        <f>'[7]10-ChuChuyen'!D25</f>
        <v>3.0605</v>
      </c>
      <c r="AM25" s="397">
        <f>'[8]10-ChuChuyen'!D25</f>
        <v>0.1597</v>
      </c>
      <c r="AN25" s="397">
        <f>'[12]10-ChuChuyen'!D25</f>
        <v>0.9525</v>
      </c>
      <c r="AO25" s="397">
        <f>'[9]10-ChuChuyen'!D25</f>
        <v>0.9426</v>
      </c>
      <c r="AP25" s="397">
        <f>'[10]10-ChuChuyen'!D25</f>
        <v>0.7883</v>
      </c>
      <c r="AQ25" s="397">
        <f>'[11]10-ChuChuyen'!D25</f>
        <v>0.8775</v>
      </c>
      <c r="AR25" s="397">
        <f>'[13]10-ChuChuyen'!D25</f>
        <v>14.9236</v>
      </c>
    </row>
    <row r="26" spans="1:44" s="136" customFormat="1" ht="24" customHeight="1">
      <c r="A26" s="147" t="s">
        <v>175</v>
      </c>
      <c r="B26" s="148" t="s">
        <v>411</v>
      </c>
      <c r="C26" s="149" t="s">
        <v>28</v>
      </c>
      <c r="D26" s="426">
        <v>13.406099999999997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0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</v>
      </c>
      <c r="S26" s="430">
        <v>0</v>
      </c>
      <c r="T26" s="430">
        <v>0</v>
      </c>
      <c r="U26" s="430">
        <v>0</v>
      </c>
      <c r="V26" s="430">
        <v>0</v>
      </c>
      <c r="W26" s="430">
        <v>13.406099999999997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394">
        <f>W35</f>
        <v>13.479199999999997</v>
      </c>
      <c r="AG26" s="397">
        <f>'[2]10-ChuChuyen'!D26</f>
        <v>0.3655</v>
      </c>
      <c r="AH26" s="397">
        <f>'[3]10-ChuChuyen'!D26</f>
        <v>2.3864</v>
      </c>
      <c r="AI26" s="397">
        <f>'[4]10-ChuChuyen'!D26</f>
        <v>1.1613</v>
      </c>
      <c r="AJ26" s="397">
        <f>'[5]10-ChuChuyen'!D26</f>
        <v>2.2654</v>
      </c>
      <c r="AK26" s="397">
        <f>'[6]10-ChuChuyen'!D26</f>
        <v>0.6877</v>
      </c>
      <c r="AL26" s="397">
        <f>'[7]10-ChuChuyen'!D26</f>
        <v>0.9733</v>
      </c>
      <c r="AM26" s="397">
        <f>'[8]10-ChuChuyen'!D26</f>
        <v>0.7109</v>
      </c>
      <c r="AN26" s="397">
        <f>'[12]10-ChuChuyen'!D26</f>
        <v>0.8242</v>
      </c>
      <c r="AO26" s="397">
        <f>'[9]10-ChuChuyen'!D26</f>
        <v>2.5858</v>
      </c>
      <c r="AP26" s="397">
        <f>'[10]10-ChuChuyen'!D26</f>
        <v>0.3303</v>
      </c>
      <c r="AQ26" s="397">
        <f>'[11]10-ChuChuyen'!D26</f>
        <v>0.3567</v>
      </c>
      <c r="AR26" s="397">
        <f>'[13]10-ChuChuyen'!D26</f>
        <v>0.7586</v>
      </c>
    </row>
    <row r="27" spans="1:44" s="136" customFormat="1" ht="24" customHeight="1">
      <c r="A27" s="147" t="s">
        <v>177</v>
      </c>
      <c r="B27" s="148" t="s">
        <v>312</v>
      </c>
      <c r="C27" s="149" t="s">
        <v>22</v>
      </c>
      <c r="D27" s="426">
        <v>59.668899999999994</v>
      </c>
      <c r="E27" s="430">
        <v>0</v>
      </c>
      <c r="F27" s="430">
        <v>0</v>
      </c>
      <c r="G27" s="430">
        <v>0.1189</v>
      </c>
      <c r="H27" s="430">
        <v>0</v>
      </c>
      <c r="I27" s="430">
        <v>0</v>
      </c>
      <c r="J27" s="430">
        <v>0</v>
      </c>
      <c r="K27" s="430">
        <v>0</v>
      </c>
      <c r="L27" s="430">
        <v>0</v>
      </c>
      <c r="M27" s="430">
        <v>0</v>
      </c>
      <c r="N27" s="430">
        <v>0.12760000000000002</v>
      </c>
      <c r="O27" s="430">
        <v>0</v>
      </c>
      <c r="P27" s="430">
        <v>0</v>
      </c>
      <c r="Q27" s="430">
        <v>0</v>
      </c>
      <c r="R27" s="430">
        <v>0</v>
      </c>
      <c r="S27" s="430">
        <v>0</v>
      </c>
      <c r="T27" s="430">
        <v>0</v>
      </c>
      <c r="U27" s="430">
        <v>0</v>
      </c>
      <c r="V27" s="430">
        <v>0</v>
      </c>
      <c r="W27" s="430">
        <v>0</v>
      </c>
      <c r="X27" s="430">
        <v>59.422399999999996</v>
      </c>
      <c r="Y27" s="430">
        <v>0</v>
      </c>
      <c r="Z27" s="430">
        <v>0</v>
      </c>
      <c r="AA27" s="430">
        <v>0</v>
      </c>
      <c r="AB27" s="430">
        <v>0</v>
      </c>
      <c r="AC27" s="430">
        <v>0</v>
      </c>
      <c r="AD27" s="430">
        <v>0</v>
      </c>
      <c r="AE27" s="430">
        <v>0</v>
      </c>
      <c r="AF27" s="394">
        <f>X35</f>
        <v>59.422399999999996</v>
      </c>
      <c r="AG27" s="397">
        <f>'[2]10-ChuChuyen'!D27</f>
        <v>1.9085999999999999</v>
      </c>
      <c r="AH27" s="397">
        <f>'[3]10-ChuChuyen'!D27</f>
        <v>6.5966</v>
      </c>
      <c r="AI27" s="397">
        <f>'[4]10-ChuChuyen'!D27</f>
        <v>2.0153</v>
      </c>
      <c r="AJ27" s="397">
        <f>'[5]10-ChuChuyen'!D27</f>
        <v>8.104899999999999</v>
      </c>
      <c r="AK27" s="397">
        <f>'[6]10-ChuChuyen'!D27</f>
        <v>2.6397</v>
      </c>
      <c r="AL27" s="397">
        <f>'[7]10-ChuChuyen'!D27</f>
        <v>4.5824</v>
      </c>
      <c r="AM27" s="397">
        <f>'[8]10-ChuChuyen'!D27</f>
        <v>2.087</v>
      </c>
      <c r="AN27" s="397">
        <f>'[12]10-ChuChuyen'!D27</f>
        <v>2.7851</v>
      </c>
      <c r="AO27" s="397">
        <f>'[9]10-ChuChuyen'!D27</f>
        <v>8.5359</v>
      </c>
      <c r="AP27" s="397">
        <f>'[10]10-ChuChuyen'!D27</f>
        <v>3.7733</v>
      </c>
      <c r="AQ27" s="397">
        <f>'[11]10-ChuChuyen'!D27</f>
        <v>3.4616</v>
      </c>
      <c r="AR27" s="397">
        <f>'[13]10-ChuChuyen'!D27</f>
        <v>13.1785</v>
      </c>
    </row>
    <row r="28" spans="1:44" s="136" customFormat="1" ht="24" customHeight="1">
      <c r="A28" s="147" t="s">
        <v>179</v>
      </c>
      <c r="B28" s="148" t="s">
        <v>180</v>
      </c>
      <c r="C28" s="149" t="s">
        <v>27</v>
      </c>
      <c r="D28" s="426">
        <v>7625.393999999999</v>
      </c>
      <c r="E28" s="430">
        <v>0</v>
      </c>
      <c r="F28" s="430">
        <v>0</v>
      </c>
      <c r="G28" s="430">
        <v>0.0031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0.0213</v>
      </c>
      <c r="O28" s="430">
        <v>0</v>
      </c>
      <c r="P28" s="430">
        <v>0</v>
      </c>
      <c r="Q28" s="430">
        <v>0</v>
      </c>
      <c r="R28" s="430">
        <v>0</v>
      </c>
      <c r="S28" s="430">
        <v>0</v>
      </c>
      <c r="T28" s="430">
        <v>12.654</v>
      </c>
      <c r="U28" s="430">
        <v>0</v>
      </c>
      <c r="V28" s="430">
        <v>0</v>
      </c>
      <c r="W28" s="430">
        <v>0</v>
      </c>
      <c r="X28" s="430">
        <v>0</v>
      </c>
      <c r="Y28" s="430">
        <v>7612.7155999999995</v>
      </c>
      <c r="Z28" s="430">
        <v>0</v>
      </c>
      <c r="AA28" s="430">
        <v>0</v>
      </c>
      <c r="AB28" s="430">
        <v>0</v>
      </c>
      <c r="AC28" s="430">
        <v>0</v>
      </c>
      <c r="AD28" s="430">
        <v>0</v>
      </c>
      <c r="AE28" s="430">
        <v>0</v>
      </c>
      <c r="AF28" s="394">
        <f>Y35</f>
        <v>7612.7155999999995</v>
      </c>
      <c r="AG28" s="397">
        <f>'[2]10-ChuChuyen'!D28</f>
        <v>525.1626</v>
      </c>
      <c r="AH28" s="397">
        <f>'[3]10-ChuChuyen'!D28</f>
        <v>11.4471</v>
      </c>
      <c r="AI28" s="397">
        <f>'[4]10-ChuChuyen'!D28</f>
        <v>512.386</v>
      </c>
      <c r="AJ28" s="397">
        <f>'[5]10-ChuChuyen'!D28</f>
        <v>204.4067</v>
      </c>
      <c r="AK28" s="397">
        <f>'[6]10-ChuChuyen'!D28</f>
        <v>494.4122</v>
      </c>
      <c r="AL28" s="397">
        <f>'[7]10-ChuChuyen'!D28</f>
        <v>39.488</v>
      </c>
      <c r="AM28" s="397">
        <f>'[8]10-ChuChuyen'!D28</f>
        <v>754.0336</v>
      </c>
      <c r="AN28" s="397">
        <f>'[12]10-ChuChuyen'!D28</f>
        <v>53.9191</v>
      </c>
      <c r="AO28" s="397">
        <f>'[9]10-ChuChuyen'!D28</f>
        <v>4261.2535</v>
      </c>
      <c r="AP28" s="397">
        <f>'[10]10-ChuChuyen'!D28</f>
        <v>532.3541</v>
      </c>
      <c r="AQ28" s="397">
        <f>'[11]10-ChuChuyen'!D28</f>
        <v>141.5799</v>
      </c>
      <c r="AR28" s="397">
        <f>'[13]10-ChuChuyen'!D28</f>
        <v>94.9512</v>
      </c>
    </row>
    <row r="29" spans="1:44" s="136" customFormat="1" ht="24" customHeight="1">
      <c r="A29" s="147" t="s">
        <v>181</v>
      </c>
      <c r="B29" s="148" t="s">
        <v>182</v>
      </c>
      <c r="C29" s="149" t="s">
        <v>183</v>
      </c>
      <c r="D29" s="426">
        <v>12.0366</v>
      </c>
      <c r="E29" s="430">
        <v>0</v>
      </c>
      <c r="F29" s="430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  <c r="L29" s="430">
        <v>0</v>
      </c>
      <c r="M29" s="430">
        <v>0</v>
      </c>
      <c r="N29" s="430">
        <v>0</v>
      </c>
      <c r="O29" s="430">
        <v>0</v>
      </c>
      <c r="P29" s="430">
        <v>0</v>
      </c>
      <c r="Q29" s="430">
        <v>0</v>
      </c>
      <c r="R29" s="430">
        <v>0</v>
      </c>
      <c r="S29" s="430">
        <v>0</v>
      </c>
      <c r="T29" s="430">
        <v>0</v>
      </c>
      <c r="U29" s="430">
        <v>0</v>
      </c>
      <c r="V29" s="430">
        <v>0</v>
      </c>
      <c r="W29" s="430">
        <v>0</v>
      </c>
      <c r="X29" s="430">
        <v>0</v>
      </c>
      <c r="Y29" s="430">
        <v>0</v>
      </c>
      <c r="Z29" s="430">
        <v>12.0366</v>
      </c>
      <c r="AA29" s="430">
        <v>0</v>
      </c>
      <c r="AB29" s="430">
        <v>0</v>
      </c>
      <c r="AC29" s="430">
        <v>0</v>
      </c>
      <c r="AD29" s="430">
        <v>0</v>
      </c>
      <c r="AE29" s="430">
        <v>0</v>
      </c>
      <c r="AF29" s="394">
        <f>Z35</f>
        <v>12.0366</v>
      </c>
      <c r="AG29" s="397">
        <f>'[2]10-ChuChuyen'!D29</f>
        <v>12.0366</v>
      </c>
      <c r="AH29" s="397">
        <f>'[3]10-ChuChuyen'!D29</f>
        <v>0</v>
      </c>
      <c r="AI29" s="397">
        <f>'[4]10-ChuChuyen'!D29</f>
        <v>0</v>
      </c>
      <c r="AJ29" s="397">
        <f>'[5]10-ChuChuyen'!D29</f>
        <v>0</v>
      </c>
      <c r="AK29" s="397">
        <f>'[6]10-ChuChuyen'!D29</f>
        <v>0</v>
      </c>
      <c r="AL29" s="397">
        <f>'[7]10-ChuChuyen'!D29</f>
        <v>0</v>
      </c>
      <c r="AM29" s="397">
        <f>'[8]10-ChuChuyen'!D29</f>
        <v>0</v>
      </c>
      <c r="AN29" s="397">
        <f>'[12]10-ChuChuyen'!D29</f>
        <v>0</v>
      </c>
      <c r="AO29" s="397">
        <f>'[9]10-ChuChuyen'!D29</f>
        <v>0</v>
      </c>
      <c r="AP29" s="397">
        <f>'[10]10-ChuChuyen'!D29</f>
        <v>0</v>
      </c>
      <c r="AQ29" s="397">
        <f>'[11]10-ChuChuyen'!D29</f>
        <v>0</v>
      </c>
      <c r="AR29" s="397">
        <f>'[13]10-ChuChuyen'!D29</f>
        <v>0</v>
      </c>
    </row>
    <row r="30" spans="1:44" s="136" customFormat="1" ht="24" customHeight="1">
      <c r="A30" s="147" t="s">
        <v>184</v>
      </c>
      <c r="B30" s="148" t="s">
        <v>185</v>
      </c>
      <c r="C30" s="56" t="s">
        <v>186</v>
      </c>
      <c r="D30" s="426">
        <v>0</v>
      </c>
      <c r="E30" s="430">
        <v>0</v>
      </c>
      <c r="F30" s="430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0">
        <v>0</v>
      </c>
      <c r="M30" s="430">
        <v>0</v>
      </c>
      <c r="N30" s="430">
        <v>0</v>
      </c>
      <c r="O30" s="430">
        <v>0</v>
      </c>
      <c r="P30" s="430">
        <v>0</v>
      </c>
      <c r="Q30" s="430">
        <v>0</v>
      </c>
      <c r="R30" s="430">
        <v>0</v>
      </c>
      <c r="S30" s="430">
        <v>0</v>
      </c>
      <c r="T30" s="430">
        <v>0</v>
      </c>
      <c r="U30" s="430">
        <v>0</v>
      </c>
      <c r="V30" s="430">
        <v>0</v>
      </c>
      <c r="W30" s="430">
        <v>0</v>
      </c>
      <c r="X30" s="430">
        <v>0</v>
      </c>
      <c r="Y30" s="430">
        <v>0</v>
      </c>
      <c r="Z30" s="430">
        <v>0</v>
      </c>
      <c r="AA30" s="430">
        <v>0</v>
      </c>
      <c r="AB30" s="430">
        <v>0</v>
      </c>
      <c r="AC30" s="430">
        <v>0</v>
      </c>
      <c r="AD30" s="430">
        <v>0</v>
      </c>
      <c r="AE30" s="430">
        <v>0</v>
      </c>
      <c r="AF30" s="394">
        <f>AA35</f>
        <v>0</v>
      </c>
      <c r="AG30" s="397">
        <f>'[2]10-ChuChuyen'!D30</f>
        <v>0</v>
      </c>
      <c r="AH30" s="397">
        <f>'[3]10-ChuChuyen'!D30</f>
        <v>0</v>
      </c>
      <c r="AI30" s="397">
        <f>'[4]10-ChuChuyen'!D30</f>
        <v>0</v>
      </c>
      <c r="AJ30" s="397">
        <f>'[5]10-ChuChuyen'!D30</f>
        <v>0</v>
      </c>
      <c r="AK30" s="397">
        <f>'[6]10-ChuChuyen'!D30</f>
        <v>0</v>
      </c>
      <c r="AL30" s="397">
        <f>'[7]10-ChuChuyen'!D30</f>
        <v>0</v>
      </c>
      <c r="AM30" s="397">
        <f>'[8]10-ChuChuyen'!D30</f>
        <v>0</v>
      </c>
      <c r="AN30" s="397">
        <f>'[12]10-ChuChuyen'!D30</f>
        <v>0</v>
      </c>
      <c r="AO30" s="397">
        <f>'[9]10-ChuChuyen'!D30</f>
        <v>0</v>
      </c>
      <c r="AP30" s="397">
        <f>'[10]10-ChuChuyen'!D30</f>
        <v>0</v>
      </c>
      <c r="AQ30" s="397">
        <f>'[11]10-ChuChuyen'!D30</f>
        <v>0</v>
      </c>
      <c r="AR30" s="397">
        <f>'[13]10-ChuChuyen'!D30</f>
        <v>0</v>
      </c>
    </row>
    <row r="31" spans="1:44" s="136" customFormat="1" ht="24" customHeight="1">
      <c r="A31" s="147" t="s">
        <v>189</v>
      </c>
      <c r="B31" s="198" t="s">
        <v>400</v>
      </c>
      <c r="C31" s="56" t="s">
        <v>191</v>
      </c>
      <c r="D31" s="426">
        <v>0</v>
      </c>
      <c r="E31" s="430">
        <v>0</v>
      </c>
      <c r="F31" s="430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0">
        <v>0</v>
      </c>
      <c r="M31" s="430">
        <v>0</v>
      </c>
      <c r="N31" s="430">
        <v>0</v>
      </c>
      <c r="O31" s="430">
        <v>0</v>
      </c>
      <c r="P31" s="430">
        <v>0</v>
      </c>
      <c r="Q31" s="430">
        <v>0</v>
      </c>
      <c r="R31" s="430">
        <v>0</v>
      </c>
      <c r="S31" s="430">
        <v>0</v>
      </c>
      <c r="T31" s="430">
        <v>0</v>
      </c>
      <c r="U31" s="430">
        <v>0</v>
      </c>
      <c r="V31" s="430">
        <v>0</v>
      </c>
      <c r="W31" s="430">
        <v>0</v>
      </c>
      <c r="X31" s="430">
        <v>0</v>
      </c>
      <c r="Y31" s="430">
        <v>0</v>
      </c>
      <c r="Z31" s="430">
        <v>0</v>
      </c>
      <c r="AA31" s="430">
        <v>0</v>
      </c>
      <c r="AB31" s="430">
        <v>0</v>
      </c>
      <c r="AC31" s="430">
        <v>0</v>
      </c>
      <c r="AD31" s="430">
        <v>0</v>
      </c>
      <c r="AE31" s="430">
        <v>0</v>
      </c>
      <c r="AF31" s="394">
        <f>AB35</f>
        <v>0</v>
      </c>
      <c r="AG31" s="397">
        <f>'[2]10-ChuChuyen'!D31</f>
        <v>0</v>
      </c>
      <c r="AH31" s="397">
        <f>'[3]10-ChuChuyen'!D31</f>
        <v>0</v>
      </c>
      <c r="AI31" s="397">
        <f>'[4]10-ChuChuyen'!D31</f>
        <v>0</v>
      </c>
      <c r="AJ31" s="397">
        <f>'[5]10-ChuChuyen'!D31</f>
        <v>0</v>
      </c>
      <c r="AK31" s="397">
        <f>'[6]10-ChuChuyen'!D31</f>
        <v>0</v>
      </c>
      <c r="AL31" s="397">
        <f>'[7]10-ChuChuyen'!D31</f>
        <v>0</v>
      </c>
      <c r="AM31" s="397">
        <f>'[8]10-ChuChuyen'!D31</f>
        <v>0</v>
      </c>
      <c r="AN31" s="397">
        <f>'[12]10-ChuChuyen'!D31</f>
        <v>0</v>
      </c>
      <c r="AO31" s="397">
        <f>'[9]10-ChuChuyen'!D31</f>
        <v>0</v>
      </c>
      <c r="AP31" s="397">
        <f>'[10]10-ChuChuyen'!D31</f>
        <v>0</v>
      </c>
      <c r="AQ31" s="397">
        <f>'[11]10-ChuChuyen'!D31</f>
        <v>0</v>
      </c>
      <c r="AR31" s="397">
        <f>'[13]10-ChuChuyen'!D31</f>
        <v>0</v>
      </c>
    </row>
    <row r="32" spans="1:44" s="136" customFormat="1" ht="24" customHeight="1">
      <c r="A32" s="147" t="s">
        <v>192</v>
      </c>
      <c r="B32" s="198" t="s">
        <v>401</v>
      </c>
      <c r="C32" s="56" t="s">
        <v>194</v>
      </c>
      <c r="D32" s="426">
        <v>0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0</v>
      </c>
      <c r="M32" s="430">
        <v>0</v>
      </c>
      <c r="N32" s="430">
        <v>0</v>
      </c>
      <c r="O32" s="430">
        <v>0</v>
      </c>
      <c r="P32" s="430">
        <v>0</v>
      </c>
      <c r="Q32" s="430">
        <v>0</v>
      </c>
      <c r="R32" s="430">
        <v>0</v>
      </c>
      <c r="S32" s="430">
        <v>0</v>
      </c>
      <c r="T32" s="430">
        <v>0</v>
      </c>
      <c r="U32" s="430">
        <v>0</v>
      </c>
      <c r="V32" s="430">
        <v>0</v>
      </c>
      <c r="W32" s="430">
        <v>0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0</v>
      </c>
      <c r="AD32" s="430">
        <v>0</v>
      </c>
      <c r="AE32" s="430">
        <v>0</v>
      </c>
      <c r="AF32" s="394">
        <f>AC35</f>
        <v>0</v>
      </c>
      <c r="AG32" s="397">
        <f>'[2]10-ChuChuyen'!D32</f>
        <v>0</v>
      </c>
      <c r="AH32" s="397">
        <f>'[3]10-ChuChuyen'!D32</f>
        <v>0</v>
      </c>
      <c r="AI32" s="397">
        <f>'[4]10-ChuChuyen'!D32</f>
        <v>0</v>
      </c>
      <c r="AJ32" s="397">
        <f>'[5]10-ChuChuyen'!D32</f>
        <v>0</v>
      </c>
      <c r="AK32" s="397">
        <f>'[6]10-ChuChuyen'!D32</f>
        <v>0</v>
      </c>
      <c r="AL32" s="397">
        <f>'[7]10-ChuChuyen'!D32</f>
        <v>0</v>
      </c>
      <c r="AM32" s="397">
        <f>'[8]10-ChuChuyen'!D32</f>
        <v>0</v>
      </c>
      <c r="AN32" s="397">
        <f>'[12]10-ChuChuyen'!D32</f>
        <v>0</v>
      </c>
      <c r="AO32" s="397">
        <f>'[9]10-ChuChuyen'!D32</f>
        <v>0</v>
      </c>
      <c r="AP32" s="397">
        <f>'[10]10-ChuChuyen'!D32</f>
        <v>0</v>
      </c>
      <c r="AQ32" s="397">
        <f>'[11]10-ChuChuyen'!D32</f>
        <v>0</v>
      </c>
      <c r="AR32" s="397">
        <f>'[13]10-ChuChuyen'!D32</f>
        <v>0</v>
      </c>
    </row>
    <row r="33" spans="1:44" s="136" customFormat="1" ht="24" customHeight="1">
      <c r="A33" s="147" t="s">
        <v>195</v>
      </c>
      <c r="B33" s="198" t="s">
        <v>402</v>
      </c>
      <c r="C33" s="56" t="s">
        <v>197</v>
      </c>
      <c r="D33" s="426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0">
        <v>0</v>
      </c>
      <c r="M33" s="430">
        <v>0</v>
      </c>
      <c r="N33" s="430">
        <v>0</v>
      </c>
      <c r="O33" s="430">
        <v>0</v>
      </c>
      <c r="P33" s="430">
        <v>0</v>
      </c>
      <c r="Q33" s="430">
        <v>0</v>
      </c>
      <c r="R33" s="430">
        <v>0</v>
      </c>
      <c r="S33" s="430">
        <v>0</v>
      </c>
      <c r="T33" s="430">
        <v>0</v>
      </c>
      <c r="U33" s="430">
        <v>0</v>
      </c>
      <c r="V33" s="430">
        <v>0</v>
      </c>
      <c r="W33" s="430">
        <v>0</v>
      </c>
      <c r="X33" s="430">
        <v>0</v>
      </c>
      <c r="Y33" s="430">
        <v>0</v>
      </c>
      <c r="Z33" s="430">
        <v>0</v>
      </c>
      <c r="AA33" s="430">
        <v>0</v>
      </c>
      <c r="AB33" s="430">
        <v>0</v>
      </c>
      <c r="AC33" s="430">
        <v>0</v>
      </c>
      <c r="AD33" s="430">
        <v>0</v>
      </c>
      <c r="AE33" s="430">
        <v>0</v>
      </c>
      <c r="AF33" s="394">
        <f>AD35</f>
        <v>0</v>
      </c>
      <c r="AG33" s="397">
        <f>'[2]10-ChuChuyen'!D33</f>
        <v>0</v>
      </c>
      <c r="AH33" s="397">
        <f>'[3]10-ChuChuyen'!D33</f>
        <v>0</v>
      </c>
      <c r="AI33" s="397">
        <f>'[4]10-ChuChuyen'!D33</f>
        <v>0</v>
      </c>
      <c r="AJ33" s="397">
        <f>'[5]10-ChuChuyen'!D33</f>
        <v>0</v>
      </c>
      <c r="AK33" s="397">
        <f>'[6]10-ChuChuyen'!D33</f>
        <v>0</v>
      </c>
      <c r="AL33" s="397">
        <f>'[7]10-ChuChuyen'!D33</f>
        <v>0</v>
      </c>
      <c r="AM33" s="397">
        <f>'[8]10-ChuChuyen'!D33</f>
        <v>0</v>
      </c>
      <c r="AN33" s="397">
        <f>'[12]10-ChuChuyen'!D33</f>
        <v>0</v>
      </c>
      <c r="AO33" s="397">
        <f>'[9]10-ChuChuyen'!D33</f>
        <v>0</v>
      </c>
      <c r="AP33" s="397">
        <f>'[10]10-ChuChuyen'!D33</f>
        <v>0</v>
      </c>
      <c r="AQ33" s="397">
        <f>'[11]10-ChuChuyen'!D33</f>
        <v>0</v>
      </c>
      <c r="AR33" s="397">
        <f>'[13]10-ChuChuyen'!D33</f>
        <v>0</v>
      </c>
    </row>
    <row r="34" spans="1:44" s="136" customFormat="1" ht="24" customHeight="1">
      <c r="A34" s="548" t="s">
        <v>405</v>
      </c>
      <c r="B34" s="549"/>
      <c r="C34" s="232"/>
      <c r="D34" s="426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0">
        <v>0</v>
      </c>
      <c r="M34" s="430">
        <v>0</v>
      </c>
      <c r="N34" s="430">
        <v>0</v>
      </c>
      <c r="O34" s="430">
        <v>0</v>
      </c>
      <c r="P34" s="430">
        <v>0</v>
      </c>
      <c r="Q34" s="430">
        <v>0</v>
      </c>
      <c r="R34" s="430">
        <v>0</v>
      </c>
      <c r="S34" s="430">
        <v>0</v>
      </c>
      <c r="T34" s="430">
        <v>0</v>
      </c>
      <c r="U34" s="430">
        <v>0</v>
      </c>
      <c r="V34" s="430">
        <v>0</v>
      </c>
      <c r="W34" s="430">
        <v>0</v>
      </c>
      <c r="X34" s="430">
        <v>0</v>
      </c>
      <c r="Y34" s="430">
        <v>0</v>
      </c>
      <c r="Z34" s="430">
        <v>0</v>
      </c>
      <c r="AA34" s="430">
        <v>0</v>
      </c>
      <c r="AB34" s="430">
        <v>0</v>
      </c>
      <c r="AC34" s="430">
        <v>0</v>
      </c>
      <c r="AD34" s="430">
        <v>0</v>
      </c>
      <c r="AE34" s="430"/>
      <c r="AF34" s="394"/>
      <c r="AG34" s="397">
        <f>'[2]10-ChuChuyen'!D34</f>
        <v>0</v>
      </c>
      <c r="AH34" s="397">
        <f>'[3]10-ChuChuyen'!D34</f>
        <v>0</v>
      </c>
      <c r="AI34" s="397">
        <f>'[4]10-ChuChuyen'!D34</f>
        <v>0</v>
      </c>
      <c r="AJ34" s="397">
        <f>'[5]10-ChuChuyen'!D34</f>
        <v>0</v>
      </c>
      <c r="AK34" s="397">
        <f>'[6]10-ChuChuyen'!D34</f>
        <v>0</v>
      </c>
      <c r="AL34" s="397">
        <f>'[7]10-ChuChuyen'!D34</f>
        <v>0</v>
      </c>
      <c r="AM34" s="397">
        <f>'[8]10-ChuChuyen'!D34</f>
        <v>0</v>
      </c>
      <c r="AN34" s="397">
        <f>'[12]10-ChuChuyen'!D34</f>
        <v>0</v>
      </c>
      <c r="AO34" s="397">
        <f>'[9]10-ChuChuyen'!D34</f>
        <v>0</v>
      </c>
      <c r="AP34" s="397">
        <f>'[10]10-ChuChuyen'!D34</f>
        <v>0</v>
      </c>
      <c r="AQ34" s="397">
        <f>'[11]10-ChuChuyen'!D34</f>
        <v>0</v>
      </c>
      <c r="AR34" s="397">
        <f>'[13]10-ChuChuyen'!D34</f>
        <v>0</v>
      </c>
    </row>
    <row r="35" spans="1:44" s="136" customFormat="1" ht="24" customHeight="1">
      <c r="A35" s="188" t="s">
        <v>451</v>
      </c>
      <c r="B35" s="189"/>
      <c r="C35" s="193"/>
      <c r="D35" s="431"/>
      <c r="E35" s="432">
        <v>4663.198399999999</v>
      </c>
      <c r="F35" s="432">
        <v>3887.7178000000004</v>
      </c>
      <c r="G35" s="432">
        <v>6520.4586</v>
      </c>
      <c r="H35" s="432">
        <v>2305.7230999999997</v>
      </c>
      <c r="I35" s="432">
        <v>6118.912899999999</v>
      </c>
      <c r="J35" s="432">
        <v>0</v>
      </c>
      <c r="K35" s="432">
        <v>1738.1442</v>
      </c>
      <c r="L35" s="432">
        <v>0</v>
      </c>
      <c r="M35" s="432">
        <v>7.7508</v>
      </c>
      <c r="N35" s="432">
        <v>1834.1504</v>
      </c>
      <c r="O35" s="432">
        <v>0</v>
      </c>
      <c r="P35" s="432">
        <v>12.0042</v>
      </c>
      <c r="Q35" s="432">
        <v>564.1687</v>
      </c>
      <c r="R35" s="432">
        <v>5.5229</v>
      </c>
      <c r="S35" s="432">
        <v>195.75039999999998</v>
      </c>
      <c r="T35" s="432">
        <v>3411.757</v>
      </c>
      <c r="U35" s="432">
        <v>2082.3992000000007</v>
      </c>
      <c r="V35" s="432">
        <v>32.716800000000006</v>
      </c>
      <c r="W35" s="432">
        <v>13.479199999999997</v>
      </c>
      <c r="X35" s="432">
        <v>59.422399999999996</v>
      </c>
      <c r="Y35" s="432">
        <v>7612.7155999999995</v>
      </c>
      <c r="Z35" s="432">
        <v>12.0366</v>
      </c>
      <c r="AA35" s="432">
        <v>0</v>
      </c>
      <c r="AB35" s="432">
        <v>0</v>
      </c>
      <c r="AC35" s="432">
        <v>0</v>
      </c>
      <c r="AD35" s="432">
        <v>0</v>
      </c>
      <c r="AE35" s="432"/>
      <c r="AF35" s="394"/>
      <c r="AG35" s="397">
        <f>'[2]10-ChuChuyen'!D35</f>
        <v>0</v>
      </c>
      <c r="AH35" s="397">
        <f>'[3]10-ChuChuyen'!D35</f>
        <v>0</v>
      </c>
      <c r="AI35" s="397">
        <f>'[4]10-ChuChuyen'!D35</f>
        <v>0</v>
      </c>
      <c r="AJ35" s="397">
        <f>'[5]10-ChuChuyen'!D35</f>
        <v>0</v>
      </c>
      <c r="AK35" s="397">
        <f>'[6]10-ChuChuyen'!D35</f>
        <v>0</v>
      </c>
      <c r="AL35" s="397">
        <f>'[7]10-ChuChuyen'!D35</f>
        <v>0</v>
      </c>
      <c r="AM35" s="397">
        <f>'[8]10-ChuChuyen'!D35</f>
        <v>0</v>
      </c>
      <c r="AN35" s="397">
        <f>'[12]10-ChuChuyen'!D35</f>
        <v>0</v>
      </c>
      <c r="AO35" s="397">
        <f>'[9]10-ChuChuyen'!D35</f>
        <v>0</v>
      </c>
      <c r="AP35" s="397">
        <f>'[10]10-ChuChuyen'!D35</f>
        <v>0</v>
      </c>
      <c r="AQ35" s="397">
        <f>'[11]10-ChuChuyen'!D35</f>
        <v>0</v>
      </c>
      <c r="AR35" s="397">
        <f>'[13]10-ChuChuyen'!D35</f>
        <v>0</v>
      </c>
    </row>
    <row r="36" spans="1:44" s="156" customFormat="1" ht="21.75" customHeight="1" hidden="1">
      <c r="A36" s="550" t="s">
        <v>406</v>
      </c>
      <c r="B36" s="550"/>
      <c r="C36" s="550"/>
      <c r="D36" s="233"/>
      <c r="E36" s="268"/>
      <c r="F36" s="268">
        <v>2.0967</v>
      </c>
      <c r="G36" s="268">
        <v>3.8632</v>
      </c>
      <c r="H36" s="268"/>
      <c r="I36" s="268"/>
      <c r="J36" s="268"/>
      <c r="K36" s="268">
        <v>1.2787</v>
      </c>
      <c r="L36" s="268"/>
      <c r="M36" s="268"/>
      <c r="N36" s="268"/>
      <c r="O36" s="268">
        <v>50.5275</v>
      </c>
      <c r="P36" s="268">
        <v>5.9893</v>
      </c>
      <c r="Q36" s="268"/>
      <c r="R36" s="268">
        <v>0.0538</v>
      </c>
      <c r="S36" s="268">
        <v>8.2883</v>
      </c>
      <c r="T36" s="268">
        <v>6.2124</v>
      </c>
      <c r="U36" s="268">
        <v>18.5687</v>
      </c>
      <c r="V36" s="268">
        <v>1.2353</v>
      </c>
      <c r="W36" s="268">
        <v>0.2504</v>
      </c>
      <c r="X36" s="268">
        <v>0.0043</v>
      </c>
      <c r="Y36" s="268">
        <v>44.0142</v>
      </c>
      <c r="Z36" s="234"/>
      <c r="AA36" s="234"/>
      <c r="AB36" s="234"/>
      <c r="AC36" s="234"/>
      <c r="AD36" s="234"/>
      <c r="AE36" s="233"/>
      <c r="AG36" s="397">
        <f>'[2]10-ChuChuyen'!D36</f>
        <v>0</v>
      </c>
      <c r="AH36" s="397">
        <f>'[3]10-ChuChuyen'!D36</f>
        <v>0</v>
      </c>
      <c r="AI36" s="397">
        <f>'[4]10-ChuChuyen'!D36</f>
        <v>0</v>
      </c>
      <c r="AJ36" s="397">
        <f>'[5]10-ChuChuyen'!D36</f>
        <v>0</v>
      </c>
      <c r="AK36" s="397">
        <f>'[6]10-ChuChuyen'!D36</f>
        <v>0</v>
      </c>
      <c r="AL36" s="397">
        <f>'[7]10-ChuChuyen'!D36</f>
        <v>0</v>
      </c>
      <c r="AM36" s="397">
        <f>'[8]10-ChuChuyen'!D36</f>
        <v>0</v>
      </c>
      <c r="AN36" s="397">
        <f>'[12]10-ChuChuyen'!D36</f>
        <v>0</v>
      </c>
      <c r="AO36" s="397">
        <f>'[9]10-ChuChuyen'!D36</f>
        <v>0</v>
      </c>
      <c r="AP36" s="397">
        <f>'[10]10-ChuChuyen'!D36</f>
        <v>0</v>
      </c>
      <c r="AQ36" s="397">
        <f>'[11]10-ChuChuyen'!D36</f>
        <v>0</v>
      </c>
      <c r="AR36" s="397">
        <f>'[13]10-ChuChuyen'!D36</f>
        <v>0</v>
      </c>
    </row>
    <row r="37" spans="1:44" s="156" customFormat="1" ht="21.75" customHeight="1" hidden="1">
      <c r="A37" s="551" t="s">
        <v>407</v>
      </c>
      <c r="B37" s="551"/>
      <c r="C37" s="551"/>
      <c r="D37" s="233"/>
      <c r="E37" s="259">
        <f>E35-E36</f>
        <v>4663.198399999999</v>
      </c>
      <c r="F37" s="259">
        <f aca="true" t="shared" si="0" ref="F37:AD37">F35-F36</f>
        <v>3885.6211000000003</v>
      </c>
      <c r="G37" s="259">
        <f t="shared" si="0"/>
        <v>6516.5954</v>
      </c>
      <c r="H37" s="259">
        <f t="shared" si="0"/>
        <v>2305.7230999999997</v>
      </c>
      <c r="I37" s="259">
        <f t="shared" si="0"/>
        <v>6118.912899999999</v>
      </c>
      <c r="J37" s="259">
        <f t="shared" si="0"/>
        <v>0</v>
      </c>
      <c r="K37" s="259">
        <f t="shared" si="0"/>
        <v>1736.8654999999999</v>
      </c>
      <c r="L37" s="259">
        <f t="shared" si="0"/>
        <v>0</v>
      </c>
      <c r="M37" s="259">
        <f t="shared" si="0"/>
        <v>7.7508</v>
      </c>
      <c r="N37" s="259">
        <f t="shared" si="0"/>
        <v>1834.1504</v>
      </c>
      <c r="O37" s="259">
        <f t="shared" si="0"/>
        <v>-50.5275</v>
      </c>
      <c r="P37" s="259">
        <f t="shared" si="0"/>
        <v>6.014900000000001</v>
      </c>
      <c r="Q37" s="259">
        <f t="shared" si="0"/>
        <v>564.1687</v>
      </c>
      <c r="R37" s="259">
        <f t="shared" si="0"/>
        <v>5.4691</v>
      </c>
      <c r="S37" s="259">
        <f t="shared" si="0"/>
        <v>187.4621</v>
      </c>
      <c r="T37" s="259">
        <f t="shared" si="0"/>
        <v>3405.5446</v>
      </c>
      <c r="U37" s="259">
        <f t="shared" si="0"/>
        <v>2063.830500000001</v>
      </c>
      <c r="V37" s="259">
        <f t="shared" si="0"/>
        <v>31.481500000000008</v>
      </c>
      <c r="W37" s="259">
        <f t="shared" si="0"/>
        <v>13.228799999999996</v>
      </c>
      <c r="X37" s="259">
        <f t="shared" si="0"/>
        <v>59.418099999999995</v>
      </c>
      <c r="Y37" s="259">
        <f t="shared" si="0"/>
        <v>7568.7014</v>
      </c>
      <c r="Z37" s="259">
        <f t="shared" si="0"/>
        <v>12.0366</v>
      </c>
      <c r="AA37" s="259">
        <f t="shared" si="0"/>
        <v>0</v>
      </c>
      <c r="AB37" s="259">
        <f t="shared" si="0"/>
        <v>0</v>
      </c>
      <c r="AC37" s="259">
        <f t="shared" si="0"/>
        <v>0</v>
      </c>
      <c r="AD37" s="259">
        <f t="shared" si="0"/>
        <v>0</v>
      </c>
      <c r="AE37" s="260"/>
      <c r="AG37" s="397">
        <f>'[2]10-ChuChuyen'!D37</f>
        <v>0</v>
      </c>
      <c r="AH37" s="397">
        <f>'[3]10-ChuChuyen'!D37</f>
        <v>0</v>
      </c>
      <c r="AI37" s="397">
        <f>'[4]10-ChuChuyen'!D37</f>
        <v>0</v>
      </c>
      <c r="AJ37" s="397">
        <f>'[5]10-ChuChuyen'!D37</f>
        <v>0</v>
      </c>
      <c r="AK37" s="397">
        <f>'[6]10-ChuChuyen'!D37</f>
        <v>0</v>
      </c>
      <c r="AL37" s="397">
        <f>'[7]10-ChuChuyen'!D37</f>
        <v>0</v>
      </c>
      <c r="AM37" s="397">
        <f>'[8]10-ChuChuyen'!D37</f>
        <v>0</v>
      </c>
      <c r="AN37" s="397">
        <f>'[12]10-ChuChuyen'!D37</f>
        <v>0</v>
      </c>
      <c r="AO37" s="397">
        <f>'[9]10-ChuChuyen'!D37</f>
        <v>0</v>
      </c>
      <c r="AP37" s="397">
        <f>'[10]10-ChuChuyen'!D37</f>
        <v>0</v>
      </c>
      <c r="AQ37" s="397">
        <f>'[11]10-ChuChuyen'!D37</f>
        <v>0</v>
      </c>
      <c r="AR37" s="397">
        <f>'[13]10-ChuChuyen'!D37</f>
        <v>0</v>
      </c>
    </row>
    <row r="38" spans="1:44" ht="12.75">
      <c r="A38" s="517" t="s">
        <v>464</v>
      </c>
      <c r="B38" s="517"/>
      <c r="C38" s="517"/>
      <c r="E38" s="131"/>
      <c r="F38" s="517"/>
      <c r="G38" s="517"/>
      <c r="H38" s="517"/>
      <c r="I38" s="517"/>
      <c r="J38" s="547"/>
      <c r="K38" s="547"/>
      <c r="L38" s="547"/>
      <c r="M38" s="547"/>
      <c r="N38" s="547"/>
      <c r="O38" s="547"/>
      <c r="P38" s="132"/>
      <c r="Q38" s="132"/>
      <c r="W38" s="517" t="s">
        <v>442</v>
      </c>
      <c r="X38" s="517"/>
      <c r="Y38" s="517"/>
      <c r="Z38" s="517"/>
      <c r="AA38" s="517"/>
      <c r="AB38" s="517"/>
      <c r="AC38" s="517"/>
      <c r="AD38" s="517"/>
      <c r="AE38" s="517"/>
      <c r="AF38" s="394"/>
      <c r="AG38" s="397">
        <f>'[2]10-ChuChuyen'!D38</f>
        <v>0</v>
      </c>
      <c r="AH38" s="397">
        <f>'[3]10-ChuChuyen'!D38</f>
        <v>0</v>
      </c>
      <c r="AI38" s="397">
        <f>'[4]10-ChuChuyen'!D38</f>
        <v>0</v>
      </c>
      <c r="AJ38" s="397">
        <f>'[5]10-ChuChuyen'!D38</f>
        <v>0</v>
      </c>
      <c r="AK38" s="397">
        <f>'[6]10-ChuChuyen'!D38</f>
        <v>0</v>
      </c>
      <c r="AL38" s="397">
        <f>'[7]10-ChuChuyen'!D38</f>
        <v>0</v>
      </c>
      <c r="AM38" s="397">
        <f>'[8]10-ChuChuyen'!D38</f>
        <v>0</v>
      </c>
      <c r="AN38" s="397">
        <f>'[12]10-ChuChuyen'!D38</f>
        <v>0</v>
      </c>
      <c r="AO38" s="397">
        <f>'[9]10-ChuChuyen'!D38</f>
        <v>0</v>
      </c>
      <c r="AP38" s="397">
        <f>'[10]10-ChuChuyen'!D38</f>
        <v>0</v>
      </c>
      <c r="AQ38" s="397">
        <f>'[11]10-ChuChuyen'!D38</f>
        <v>0</v>
      </c>
      <c r="AR38" s="397">
        <f>'[13]10-ChuChuyen'!D38</f>
        <v>0</v>
      </c>
    </row>
    <row r="39" spans="1:44" s="55" customFormat="1" ht="12.75" customHeight="1">
      <c r="A39" s="516" t="s">
        <v>457</v>
      </c>
      <c r="B39" s="516"/>
      <c r="C39" s="516"/>
      <c r="E39" s="240"/>
      <c r="F39" s="544"/>
      <c r="G39" s="544"/>
      <c r="H39" s="544"/>
      <c r="I39" s="544"/>
      <c r="J39" s="545"/>
      <c r="K39" s="545"/>
      <c r="L39" s="545"/>
      <c r="M39" s="545"/>
      <c r="N39" s="545"/>
      <c r="O39" s="545"/>
      <c r="P39" s="240"/>
      <c r="Q39" s="240"/>
      <c r="W39" s="516" t="s">
        <v>437</v>
      </c>
      <c r="X39" s="516"/>
      <c r="Y39" s="516"/>
      <c r="Z39" s="516"/>
      <c r="AA39" s="516"/>
      <c r="AB39" s="516"/>
      <c r="AC39" s="516"/>
      <c r="AD39" s="516"/>
      <c r="AE39" s="516"/>
      <c r="AG39" s="397">
        <f>'[2]10-ChuChuyen'!D39</f>
        <v>0</v>
      </c>
      <c r="AH39" s="397">
        <f>'[3]10-ChuChuyen'!D39</f>
        <v>0</v>
      </c>
      <c r="AI39" s="397">
        <f>'[4]10-ChuChuyen'!D39</f>
        <v>0</v>
      </c>
      <c r="AJ39" s="397">
        <f>'[5]10-ChuChuyen'!D39</f>
        <v>0</v>
      </c>
      <c r="AK39" s="397">
        <f>'[6]10-ChuChuyen'!D39</f>
        <v>0</v>
      </c>
      <c r="AL39" s="397">
        <f>'[7]10-ChuChuyen'!D39</f>
        <v>0</v>
      </c>
      <c r="AM39" s="397">
        <f>'[8]10-ChuChuyen'!D39</f>
        <v>0</v>
      </c>
      <c r="AN39" s="397">
        <f>'[12]10-ChuChuyen'!D39</f>
        <v>0</v>
      </c>
      <c r="AO39" s="397">
        <f>'[9]10-ChuChuyen'!D39</f>
        <v>0</v>
      </c>
      <c r="AP39" s="397">
        <f>'[10]10-ChuChuyen'!D39</f>
        <v>0</v>
      </c>
      <c r="AQ39" s="397">
        <f>'[11]10-ChuChuyen'!D39</f>
        <v>0</v>
      </c>
      <c r="AR39" s="397">
        <f>'[13]10-ChuChuyen'!D39</f>
        <v>0</v>
      </c>
    </row>
    <row r="40" spans="1:31" s="55" customFormat="1" ht="12.75" customHeight="1">
      <c r="A40" s="516" t="s">
        <v>458</v>
      </c>
      <c r="B40" s="516"/>
      <c r="C40" s="516"/>
      <c r="E40" s="240"/>
      <c r="F40" s="516"/>
      <c r="G40" s="516"/>
      <c r="H40" s="516"/>
      <c r="I40" s="516"/>
      <c r="J40" s="235"/>
      <c r="M40" s="240"/>
      <c r="N40" s="240"/>
      <c r="O40" s="240"/>
      <c r="P40" s="240"/>
      <c r="Q40" s="240"/>
      <c r="W40" s="257"/>
      <c r="X40" s="257"/>
      <c r="Y40" s="257"/>
      <c r="Z40" s="257"/>
      <c r="AA40" s="257"/>
      <c r="AB40" s="257"/>
      <c r="AC40" s="257"/>
      <c r="AD40" s="257"/>
      <c r="AE40" s="257"/>
    </row>
    <row r="41" spans="1:30" ht="106.5" customHeight="1">
      <c r="A41" s="458"/>
      <c r="B41" s="462" t="s">
        <v>459</v>
      </c>
      <c r="C41" s="458"/>
      <c r="N41" s="135"/>
      <c r="O41" s="135"/>
      <c r="P41" s="135"/>
      <c r="Q41" s="135"/>
      <c r="AA41" s="135"/>
      <c r="AB41" s="135"/>
      <c r="AC41" s="135"/>
      <c r="AD41" s="135"/>
    </row>
    <row r="43" spans="2:13" ht="12.75"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</row>
  </sheetData>
  <sheetProtection/>
  <mergeCells count="23">
    <mergeCell ref="C1:Z1"/>
    <mergeCell ref="AB1:AE1"/>
    <mergeCell ref="C2:Z2"/>
    <mergeCell ref="AB2:AE2"/>
    <mergeCell ref="D3:AA3"/>
    <mergeCell ref="AB3:AE3"/>
    <mergeCell ref="D4:AA4"/>
    <mergeCell ref="AB4:AE4"/>
    <mergeCell ref="AA5:AE5"/>
    <mergeCell ref="A38:C38"/>
    <mergeCell ref="F38:I38"/>
    <mergeCell ref="W38:AE38"/>
    <mergeCell ref="J38:O38"/>
    <mergeCell ref="A34:B34"/>
    <mergeCell ref="A36:C36"/>
    <mergeCell ref="A37:C37"/>
    <mergeCell ref="B43:M43"/>
    <mergeCell ref="A39:C39"/>
    <mergeCell ref="F39:I39"/>
    <mergeCell ref="W39:AE39"/>
    <mergeCell ref="A40:C40"/>
    <mergeCell ref="F40:I40"/>
    <mergeCell ref="J39:O39"/>
  </mergeCells>
  <printOptions horizontalCentered="1"/>
  <pageMargins left="0.41" right="0" top="0.65" bottom="0.44" header="0.5" footer="0.17"/>
  <pageSetup firstPageNumber="15" useFirstPageNumber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TTKTDC Dong 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 giao nop</dc:title>
  <dc:subject/>
  <dc:creator>Nguyen Thi Hanh</dc:creator>
  <cp:keywords/>
  <dc:description/>
  <cp:lastModifiedBy>Windows User</cp:lastModifiedBy>
  <cp:lastPrinted>2019-02-20T08:28:51Z</cp:lastPrinted>
  <dcterms:created xsi:type="dcterms:W3CDTF">2005-10-19T00:29:01Z</dcterms:created>
  <dcterms:modified xsi:type="dcterms:W3CDTF">2019-02-20T08:28:57Z</dcterms:modified>
  <cp:category/>
  <cp:version/>
  <cp:contentType/>
  <cp:contentStatus/>
</cp:coreProperties>
</file>